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diaz\AppData\Local\Temp\oa\"/>
    </mc:Choice>
  </mc:AlternateContent>
  <bookViews>
    <workbookView xWindow="0" yWindow="0" windowWidth="28800" windowHeight="10515"/>
  </bookViews>
  <sheets>
    <sheet name="DE01-F15" sheetId="1" r:id="rId1"/>
  </sheets>
  <externalReferences>
    <externalReference r:id="rId2"/>
    <externalReference r:id="rId3"/>
    <externalReference r:id="rId4"/>
    <externalReference r:id="rId5"/>
    <externalReference r:id="rId6"/>
  </externalReferences>
  <definedNames>
    <definedName name="_xlnm._FilterDatabase" localSheetId="0" hidden="1">'DE01-F15'!$A$3:$CP$179</definedName>
    <definedName name="AC">#REF!</definedName>
    <definedName name="ACI">#REF!</definedName>
    <definedName name="ACTIVIDADBP">#REF!</definedName>
    <definedName name="ACTIVIDADBP2">#REF!</definedName>
    <definedName name="areas">#REF!</definedName>
    <definedName name="asigbas">[1]planta2002!$I:$I</definedName>
    <definedName name="asigmen">'[2]UNIDAD ICT'!$G:$G</definedName>
    <definedName name="auxalm">[1]planta2002!$L:$L</definedName>
    <definedName name="bonser">[1]planta2002!$M:$M</definedName>
    <definedName name="componente">#REF!</definedName>
    <definedName name="cubs">#REF!</definedName>
    <definedName name="DEPENDENCIAS">#REF!</definedName>
    <definedName name="detallebpin">#REF!</definedName>
    <definedName name="DIGITALIZACION">[3]Hoja2!$V$5:$V$10</definedName>
    <definedName name="est_vig">#REF!</definedName>
    <definedName name="estado">'DE01-F15'!$C$90:$C$93</definedName>
    <definedName name="estavigencias">#REF!</definedName>
    <definedName name="FINANCIADO">#REF!</definedName>
    <definedName name="fuente">'DE01-F15'!$C$77:$C$79</definedName>
    <definedName name="Fuente_de_los_recursos">'[4]PAA Formato Inversión'!$C$125:$C$127</definedName>
    <definedName name="gasrep">[1]planta2002!$J:$J</definedName>
    <definedName name="horext">[1]planta2002!$AG:$AG</definedName>
    <definedName name="mes">#REF!</definedName>
    <definedName name="meses">'DE01-F15'!$D$60:$D$72</definedName>
    <definedName name="modal">#REF!</definedName>
    <definedName name="modalidad">'DE01-F15'!$C$60:$C$73</definedName>
    <definedName name="Modalidad_de_selección">'[4]PAA Formato Inversión'!$C$108:$C$121</definedName>
    <definedName name="modsele">[5]Ciudadano!#REF!</definedName>
    <definedName name="PLAN_DE_COMPRAS">#REF!</definedName>
    <definedName name="primfas">[1]planta2002!$AA:$AA</definedName>
    <definedName name="primser">[1]planta2002!$N:$N</definedName>
    <definedName name="primtec">[1]planta2002!$T:$T</definedName>
    <definedName name="primvac">[1]planta2002!$O:$O</definedName>
    <definedName name="PRIORIDAD">#REF!</definedName>
    <definedName name="proyectos">'DE01-F15'!$B$114:$B$125</definedName>
    <definedName name="PROYECTOS_INV">#REF!</definedName>
    <definedName name="rubro">#REF!</definedName>
    <definedName name="rubros">#REF!</definedName>
    <definedName name="SALARIO">#REF!</definedName>
    <definedName name="SB">#REF!</definedName>
    <definedName name="subtrn">[1]planta2002!$K:$K</definedName>
    <definedName name="vigencias">'DE01-F15'!$C$83:$C$85</definedName>
    <definedName name="Vigencias_futuras">'[4]PAA Formato Inversión'!$C$131:$C$134</definedName>
  </definedNames>
  <calcPr calcId="162913"/>
</workbook>
</file>

<file path=xl/calcChain.xml><?xml version="1.0" encoding="utf-8"?>
<calcChain xmlns="http://schemas.openxmlformats.org/spreadsheetml/2006/main">
  <c r="G110" i="1" l="1"/>
  <c r="F110" i="1"/>
  <c r="D99" i="1"/>
  <c r="D100" i="1"/>
  <c r="D101" i="1"/>
  <c r="D102" i="1"/>
  <c r="D103" i="1"/>
  <c r="D104" i="1"/>
  <c r="D105" i="1"/>
  <c r="D106" i="1"/>
  <c r="D107" i="1"/>
  <c r="D108" i="1"/>
  <c r="D109" i="1"/>
  <c r="C52" i="1" l="1"/>
  <c r="AQ44" i="1" l="1"/>
  <c r="AR44" i="1"/>
  <c r="AQ45" i="1"/>
  <c r="AR45" i="1"/>
  <c r="AQ34" i="1"/>
  <c r="AR34" i="1"/>
  <c r="AQ35" i="1"/>
  <c r="AR35" i="1"/>
  <c r="AR30" i="1"/>
  <c r="AQ30" i="1"/>
  <c r="AR29" i="1"/>
  <c r="AQ29" i="1"/>
  <c r="AQ19" i="1"/>
  <c r="AR19" i="1"/>
  <c r="AQ20" i="1"/>
  <c r="AR20" i="1"/>
  <c r="AQ14" i="1"/>
  <c r="AR14" i="1"/>
  <c r="AQ15" i="1"/>
  <c r="AR15" i="1"/>
  <c r="P26" i="1"/>
  <c r="O26" i="1"/>
  <c r="C5" i="1"/>
  <c r="K46" i="1" l="1"/>
  <c r="K36" i="1"/>
  <c r="AR36" i="1" s="1"/>
  <c r="J36" i="1"/>
  <c r="K31" i="1"/>
  <c r="J31" i="1"/>
  <c r="K21" i="1"/>
  <c r="AR21" i="1" s="1"/>
  <c r="J21" i="1"/>
  <c r="K16" i="1"/>
  <c r="J16" i="1"/>
  <c r="O11" i="1"/>
  <c r="J37" i="1" l="1"/>
  <c r="K22" i="1"/>
  <c r="K37" i="1"/>
  <c r="AQ36" i="1"/>
  <c r="AQ21" i="1"/>
  <c r="I39" i="1"/>
  <c r="E110" i="1"/>
  <c r="D98" i="1"/>
  <c r="D110" i="1" s="1"/>
  <c r="AO48" i="1"/>
  <c r="AN48" i="1"/>
  <c r="AM48" i="1"/>
  <c r="AL48" i="1"/>
  <c r="AK48" i="1"/>
  <c r="AJ48" i="1"/>
  <c r="AI48" i="1"/>
  <c r="AH48" i="1"/>
  <c r="AG48" i="1"/>
  <c r="AF48" i="1"/>
  <c r="AE48" i="1"/>
  <c r="AD48" i="1"/>
  <c r="AC48" i="1"/>
  <c r="AB48" i="1"/>
  <c r="AA48" i="1"/>
  <c r="Z48" i="1"/>
  <c r="Y48" i="1"/>
  <c r="X48" i="1"/>
  <c r="W48" i="1"/>
  <c r="V48" i="1"/>
  <c r="U48" i="1"/>
  <c r="T48" i="1"/>
  <c r="S48" i="1"/>
  <c r="R48" i="1"/>
  <c r="AR47" i="1"/>
  <c r="AQ47" i="1"/>
  <c r="AR46" i="1"/>
  <c r="J46" i="1"/>
  <c r="AR42" i="1"/>
  <c r="AQ42" i="1"/>
  <c r="AR41" i="1"/>
  <c r="AQ41" i="1"/>
  <c r="AR40" i="1"/>
  <c r="AQ40" i="1"/>
  <c r="AR38" i="1"/>
  <c r="AQ38" i="1"/>
  <c r="AR23" i="1"/>
  <c r="AQ23" i="1"/>
  <c r="AR17" i="1"/>
  <c r="AQ17" i="1"/>
  <c r="AR16" i="1"/>
  <c r="AQ16" i="1"/>
  <c r="P11" i="1"/>
  <c r="K39" i="1" l="1"/>
  <c r="I48" i="1"/>
  <c r="J22" i="1"/>
  <c r="AQ46" i="1"/>
  <c r="AR22" i="1"/>
  <c r="J39" i="1" l="1"/>
  <c r="J48" i="1" s="1"/>
  <c r="AR39" i="1"/>
  <c r="AQ22" i="1"/>
  <c r="AR37" i="1"/>
  <c r="AQ37" i="1"/>
  <c r="K48" i="1" l="1"/>
  <c r="AQ39" i="1"/>
  <c r="AQ48" i="1" l="1"/>
  <c r="L48" i="1"/>
  <c r="AR48" i="1"/>
</calcChain>
</file>

<file path=xl/sharedStrings.xml><?xml version="1.0" encoding="utf-8"?>
<sst xmlns="http://schemas.openxmlformats.org/spreadsheetml/2006/main" count="452" uniqueCount="171">
  <si>
    <t>PLAN ANUAL DE ADQUISICIONES PROYECTOS DE INVERSIÓN- PAA</t>
  </si>
  <si>
    <t>VIGENCIA</t>
  </si>
  <si>
    <t xml:space="preserve">Nombre del proyecto de inversión </t>
  </si>
  <si>
    <t>ADECUACION DOTACIÓN Y MANTENIMIENTO SEDE SIC</t>
  </si>
  <si>
    <t>Código Presupuestal</t>
  </si>
  <si>
    <t>C-3599-0200-3</t>
  </si>
  <si>
    <t>A. ADQUISICIONES PLANEADAS</t>
  </si>
  <si>
    <t>Versión:</t>
  </si>
  <si>
    <t>Objetivo Específico del Proyecto de Inversión:</t>
  </si>
  <si>
    <t>Meta del producto para la vigencia:</t>
  </si>
  <si>
    <t>El Producto está incluído en el Plan de Acción?</t>
  </si>
  <si>
    <t>SI</t>
  </si>
  <si>
    <t>NO</t>
  </si>
  <si>
    <t>Enero</t>
  </si>
  <si>
    <t>Febrero</t>
  </si>
  <si>
    <t>Marzo</t>
  </si>
  <si>
    <t>Abril</t>
  </si>
  <si>
    <t>Mayo</t>
  </si>
  <si>
    <t>Junio</t>
  </si>
  <si>
    <t>Julio</t>
  </si>
  <si>
    <t>Agosto</t>
  </si>
  <si>
    <t>Septiembre</t>
  </si>
  <si>
    <t>Octubre</t>
  </si>
  <si>
    <t>Noviembre</t>
  </si>
  <si>
    <t>Diciembre</t>
  </si>
  <si>
    <t>Validador totales</t>
  </si>
  <si>
    <t>Actividad del Proyecto de Inversión:</t>
  </si>
  <si>
    <t xml:space="preserve">Compromisos </t>
  </si>
  <si>
    <t>Obligaciones</t>
  </si>
  <si>
    <t>N°</t>
  </si>
  <si>
    <t>Códigos UNSPSC</t>
  </si>
  <si>
    <t>Descripción</t>
  </si>
  <si>
    <t>Mes estimado de inicio de proceso de selección</t>
  </si>
  <si>
    <t>Mes estimado de presentación de ofertas</t>
  </si>
  <si>
    <t>Mes de registro del contrato</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</si>
  <si>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</si>
  <si>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</si>
  <si>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</si>
  <si>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</si>
  <si>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</si>
  <si>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</si>
  <si>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</si>
  <si>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Nombre del responsable</t>
  </si>
  <si>
    <t xml:space="preserve">Cargo del responsable </t>
  </si>
  <si>
    <t xml:space="preserve">Teléfono del responsable </t>
  </si>
  <si>
    <t>Correo electrónico del responsable</t>
  </si>
  <si>
    <t>$</t>
  </si>
  <si>
    <t>Mínima cuantía</t>
  </si>
  <si>
    <t>Propios - 21 Otros recursos de tesorería</t>
  </si>
  <si>
    <t>N/A</t>
  </si>
  <si>
    <t>Subtotal Adquisiciones Actividad</t>
  </si>
  <si>
    <t>Selección abreviada menor cuantía</t>
  </si>
  <si>
    <t>Subtotal Adquisiciones Producto 1</t>
  </si>
  <si>
    <t>Licitación pública</t>
  </si>
  <si>
    <t>Propios - 20 Ingresos corrientes</t>
  </si>
  <si>
    <t>Subtotal Adquisiciones Producto 2</t>
  </si>
  <si>
    <t>Subtotal ADQUISICIONES PLANEADAS</t>
  </si>
  <si>
    <t>B. NECESIDADES ADICIONALES</t>
  </si>
  <si>
    <t>Subtotal NECESIDADES ADICIONALES</t>
  </si>
  <si>
    <t>TOTAL PLAN ANUAL DE ADQUISICIONES</t>
  </si>
  <si>
    <t>Fecha de Publicación</t>
  </si>
  <si>
    <t>Nombre</t>
  </si>
  <si>
    <t>Cargo</t>
  </si>
  <si>
    <t>Firma</t>
  </si>
  <si>
    <t xml:space="preserve">Cargo </t>
  </si>
  <si>
    <t>Lista 2</t>
  </si>
  <si>
    <t xml:space="preserve">Modalidad_de_selección </t>
  </si>
  <si>
    <t>CCE-01</t>
  </si>
  <si>
    <t>Solicitud de información a los Proveedores</t>
  </si>
  <si>
    <t>CCE-02</t>
  </si>
  <si>
    <t>CCE-03</t>
  </si>
  <si>
    <t>Concurso de méritos con precalificación</t>
  </si>
  <si>
    <t>CCE-04</t>
  </si>
  <si>
    <t>Concurso de méritos abierto</t>
  </si>
  <si>
    <t>CCE-05</t>
  </si>
  <si>
    <t>Contratación directa</t>
  </si>
  <si>
    <t>CCE-06</t>
  </si>
  <si>
    <t>CCE-07</t>
  </si>
  <si>
    <t>Selección abreviada subasta inversa</t>
  </si>
  <si>
    <t>Selección abreviada subasta inversa (No disponible)</t>
  </si>
  <si>
    <t>CCE-10</t>
  </si>
  <si>
    <t>CCE-11||01</t>
  </si>
  <si>
    <t>Publicación contratación régimen especial - Selección de comisionista</t>
  </si>
  <si>
    <t>CCE-11||02</t>
  </si>
  <si>
    <t>Publicación contratación régimen especial - Enajenación de bienes para intermediarios idóneos</t>
  </si>
  <si>
    <t>CCE-11||03</t>
  </si>
  <si>
    <t>Publicación contratación régimen especial - Régimen especial</t>
  </si>
  <si>
    <t>CCE-11||04</t>
  </si>
  <si>
    <t>Publicación contratación régimen especial - Banco multilateral y organismos multilaterales</t>
  </si>
  <si>
    <t>CCE-99</t>
  </si>
  <si>
    <t>Selección abreviada - acuerdo marco</t>
  </si>
  <si>
    <t>Lista 3</t>
  </si>
  <si>
    <t>Fuente_de_los_recursos</t>
  </si>
  <si>
    <t>Nación 10 - Recursos Corrientes</t>
  </si>
  <si>
    <t>Lista 4</t>
  </si>
  <si>
    <t>No solicitadas</t>
  </si>
  <si>
    <t>Solicitadas</t>
  </si>
  <si>
    <t>Aprobadas</t>
  </si>
  <si>
    <t>Lista 5</t>
  </si>
  <si>
    <t>Nombre del rubro</t>
  </si>
  <si>
    <t>Código</t>
  </si>
  <si>
    <t>Total</t>
  </si>
  <si>
    <t>FORTALECIMIENTO DE LA RED NACIONAL DE PROTECCIÓN AL CONSUMIDOR EN COLOMBIA</t>
  </si>
  <si>
    <t>C-3503-0200-1</t>
  </si>
  <si>
    <t>IMPLEMENTACIÓN Y FORTALECIMIENTO DE LA SUPERVISIÓN A LA ACTIVIDAD DE ADMINISTRACIÓN DE DATOS PERSONALES EN EL ÁMBITO NACIONAL</t>
  </si>
  <si>
    <t>C-3503-0200-2</t>
  </si>
  <si>
    <t>FORTALECIMIENTO DEL ESQUEMA DE CONTROL VIGILANCIA Y DIVULGACIÓN DE LOS DERECHOS DEL CONSUMIDOR A NIVEL NACIONAL</t>
  </si>
  <si>
    <t>C-3503-0200-3</t>
  </si>
  <si>
    <t>INCREMENTO DEL USO DEL SISTEMA DE PROPIEDAD INDUSTRIAL Y DE LA EFICIENCIA Y CALIDAD EN LOS PROCESOS DE LOS TRÁMITES Y SERVICIOS DE PROPIEDAD INDUSTRIAL A NIVEL NACIONAL</t>
  </si>
  <si>
    <t>C-3503-0200-4</t>
  </si>
  <si>
    <t>FORTALECIMIENTO DEL CONTROL Y VIGILANCIA DE LA REGLAMENTACIÓN TÉCNICA METROLÓGICA DE HIDROCARBUROS Y PRECIOS EN EL TERRITORIO NACIONAL</t>
  </si>
  <si>
    <t>C-3503-0200-5</t>
  </si>
  <si>
    <t>DIVULGACIÓN Y FORTALECIMIENTO DE LAS FUNCIONES DE PROTECCIÓN DE LA COMPETENCIA A NIVEL NACIONAL</t>
  </si>
  <si>
    <t>C-3503-0200-6</t>
  </si>
  <si>
    <t>DIFUSIÓN E INCREMENTO DE LOS NIVELES DE EFICIENCIA EN LA ATENCIÓN DE TRÁMITES Y SERVICIOS EN MATERIA JURISDICCIONAL A NIVEL NACIONAL</t>
  </si>
  <si>
    <t>C-3503-0200-7</t>
  </si>
  <si>
    <t>FORTALECIMIENTO DE LOS MECANISMOS PARA EJERCER CONTROL Y VIGILANCIA A LAS CÁMARAS DE COMERCIO Y COMERCIANTES A NIVEL NACIONAL</t>
  </si>
  <si>
    <t>C-3503-0200-8</t>
  </si>
  <si>
    <t>FORTALECIMIENTO RENOVACIÓN Y MANTENIMIENTO DE LAS TECNOLOGÍAS DE INFORMACIÓN Y DE LAS COMUNICACIONES DE LA SIC A NIVEL NACIONAL</t>
  </si>
  <si>
    <t>C-3599-0200-1</t>
  </si>
  <si>
    <t>FORTALECIMIENTO Y MODERNIZACIÓN DEL SISTEMA DE ATENCIÓN AL CIUDADANO DE LA SIC A NIVEL NACIONAL</t>
  </si>
  <si>
    <t>C-3599-0200-2</t>
  </si>
  <si>
    <t>TOTAL</t>
  </si>
  <si>
    <t>Nombre del Proyecto</t>
  </si>
  <si>
    <t>Objetivo General Proyecto</t>
  </si>
  <si>
    <t xml:space="preserve">Fortalecer, renovar y mantener la plataforma tecnológica de información y comunicaciones de la Superintendencia de Industria y Comercio. </t>
  </si>
  <si>
    <t>Aumentar el uso del sistema de propiedad industrial a nivel regional y el nivel de eficiencia y calidad en los procesos de los trámites y servicios de propiedad industrial</t>
  </si>
  <si>
    <t>Mejorar e incrementar el control y vigilancia a las cámaras de comercio y comerciantes</t>
  </si>
  <si>
    <t>Incrementar el conocimiento de los ciudadanos  y los niveles de eficiencia en la atención de trámites y servicios en materia jurisdiccional</t>
  </si>
  <si>
    <t>Fortalecer la red nacional de protección al consumidor e implementar acciones de articulación de sus miembros en el territorio nacional.</t>
  </si>
  <si>
    <t>Contar con Instalaciones que cumplan con los minimos estándares de confort y seguridad para los funcionarios y usuarios de los servicios que presta la Superintendencia de Industria y Comercio</t>
  </si>
  <si>
    <t xml:space="preserve">Mejorar y fortalecer el sistema de atención al ciudadano de la entidad </t>
  </si>
  <si>
    <t xml:space="preserve">Difundir y fortalecer las funciones asignadas a la Superintendencia de Industria y Comercio como Autoridad Nacional de Competencia en el territorio Colombiano. </t>
  </si>
  <si>
    <t xml:space="preserve">Fortalecer la Superintendencia de Industria y Comercio para mejorar el cumplimiento de las funciones asignadas en materia de protección al consumidor.  </t>
  </si>
  <si>
    <t>Aumentar el nivel de protección de datos personales</t>
  </si>
  <si>
    <t>fortalecer la función de control, vigilancia y verificación en el mercado en beneficio de los consumidores y del subsistema
nacional de la calidad</t>
  </si>
  <si>
    <t>SECRETARIA GENERAL - SERVICIOS PERSONALES INDIRECTOS</t>
  </si>
  <si>
    <t xml:space="preserve">Código </t>
  </si>
  <si>
    <t xml:space="preserve">Enero </t>
  </si>
  <si>
    <t xml:space="preserve">Meses </t>
  </si>
  <si>
    <t>Elaborado por</t>
  </si>
  <si>
    <t>Revisado por</t>
  </si>
  <si>
    <t>Aprobado por</t>
  </si>
  <si>
    <t>0</t>
  </si>
  <si>
    <t>No</t>
  </si>
  <si>
    <t>1</t>
  </si>
  <si>
    <t xml:space="preserve">Registro - distribución mensual de compromisos y obligaciones </t>
  </si>
  <si>
    <r>
      <rPr>
        <b/>
        <i/>
        <sz val="12"/>
        <color theme="1"/>
        <rFont val="Arial"/>
        <family val="2"/>
      </rPr>
      <t>IMPORTANTE:</t>
    </r>
    <r>
      <rPr>
        <i/>
        <sz val="12"/>
        <color theme="1"/>
        <rFont val="Arial"/>
        <family val="2"/>
      </rPr>
      <t xml:space="preserve"> Este formato debe ser diligenciado en EXCEL, contemplando las instrucciones que se habilitan al ubicar el cursor en las celdas de color azul</t>
    </r>
  </si>
  <si>
    <t xml:space="preserve">GESTION DOCUMENTAL Y RECURSOS FISICOS </t>
  </si>
  <si>
    <t xml:space="preserve">TALENTO HUMANO </t>
  </si>
  <si>
    <t>Subtotal Adquisiciones Actividad 1</t>
  </si>
  <si>
    <t>Subtotal Adquisiciones Actividad 2</t>
  </si>
  <si>
    <t>Producto 1 del Proyecto de Inversión:</t>
  </si>
  <si>
    <t>Producto 2 del Proyecto de Inversión:</t>
  </si>
  <si>
    <t>Actividad 1 del Proyecto de Inversión:</t>
  </si>
  <si>
    <t>Delegado de la Delegatura para la Protección de la Competencia</t>
  </si>
  <si>
    <t>Diector de la Dirección de Cámaras de Comercio</t>
  </si>
  <si>
    <t>Diector de la Dirección de Investigaciones Administrativas de Protección del Consumidor</t>
  </si>
  <si>
    <t>Coordinador del Grupo de Trabajo de Apoyo a la Red Nacional de Protección al Consumidor</t>
  </si>
  <si>
    <t>Delegado de la Delegatura para la Protección de Datos Personales</t>
  </si>
  <si>
    <t>Delegado de la  Delegatura para el Control y Verificación de los Reglamentos Técnicos y Metrología Legal</t>
  </si>
  <si>
    <t>Delegado de la Delegatura para Asuntos  Jurisdiccionales</t>
  </si>
  <si>
    <t>Delegado de la Delegatura para la Propiedad Industrial</t>
  </si>
  <si>
    <t>Coordinador del Grupo de Trabajo de Talento Humano</t>
  </si>
  <si>
    <t>Coordinador del Grupo de Trabajo de Gestión Documental y Recursos Físicos</t>
  </si>
  <si>
    <t>Jefe de la Oficina de Tecnología e Informática</t>
  </si>
  <si>
    <t xml:space="preserve">Secretario General </t>
  </si>
  <si>
    <t>Jefe Oficina de Servicios al Consumidor y de Apoyo Empresarial</t>
  </si>
  <si>
    <t>Proyecto</t>
  </si>
  <si>
    <t xml:space="preserve">Reponsable </t>
  </si>
  <si>
    <t>Adquisicion Sede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</si>
</sst>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_(&quot;$&quot;\ * #,##0.0_);_(&quot;$&quot;\ * \(#,##0.0\);_(&quot;$&quot;\ * &quot;-&quot;_);_(@_)"/>
    <numFmt numFmtId="168" formatCode="mmmm\-yyyy"/>
    <numFmt numFmtId="169" formatCode="_-* #,##0_-;\-* #,##0_-;_-* &quot;-&quot;??_-;_-@_-"/>
    <numFmt numFmtId="170" formatCode="_-* #,##0.00\ _€_-;\-* #,##0.00\ _€_-;_-* &quot;-&quot;??\ _€_-;_-@_-"/>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i/>
      <sz val="10"/>
      <color theme="1"/>
      <name val="Arial"/>
      <family val="2"/>
    </font>
    <font>
      <b/>
      <sz val="10"/>
      <color theme="1"/>
      <name val="Arial"/>
      <family val="2"/>
    </font>
    <font>
      <sz val="10"/>
      <color rgb="FFFF0000"/>
      <name val="Arial"/>
      <family val="2"/>
    </font>
    <font>
      <b/>
      <sz val="10"/>
      <color theme="9" tint="-0.249977111117893"/>
      <name val="Arial"/>
      <family val="2"/>
    </font>
    <font>
      <sz val="10"/>
      <color theme="9" tint="-0.499984740745262"/>
      <name val="Arial"/>
      <family val="2"/>
    </font>
    <font>
      <b/>
      <sz val="10"/>
      <color theme="0" tint="-0.249977111117893"/>
      <name val="Arial"/>
      <family val="2"/>
    </font>
    <font>
      <b/>
      <sz val="10"/>
      <color theme="0" tint="-0.499984740745262"/>
      <name val="Arial"/>
      <family val="2"/>
    </font>
    <font>
      <sz val="10"/>
      <color rgb="FF0000FF"/>
      <name val="Arial"/>
      <family val="2"/>
    </font>
    <font>
      <sz val="10"/>
      <name val="Verdana"/>
      <family val="2"/>
    </font>
    <font>
      <b/>
      <sz val="12"/>
      <color theme="1"/>
      <name val="Arial"/>
      <family val="2"/>
    </font>
    <font>
      <b/>
      <sz val="10"/>
      <name val="Verdana"/>
      <family val="2"/>
    </font>
    <font>
      <u/>
      <sz val="10"/>
      <color theme="10"/>
      <name val="Arial"/>
      <family val="2"/>
    </font>
    <font>
      <sz val="11"/>
      <color indexed="8"/>
      <name val="Calibri"/>
      <family val="2"/>
    </font>
    <font>
      <b/>
      <i/>
      <sz val="12"/>
      <color theme="1"/>
      <name val="Arial"/>
      <family val="2"/>
    </font>
    <font>
      <i/>
      <sz val="12"/>
      <color theme="1"/>
      <name val="Arial"/>
      <family val="2"/>
    </font>
  </fonts>
  <fills count="11">
    <fill>
      <patternFill patternType="none"/>
    </fill>
    <fill>
      <patternFill patternType="gray125"/>
    </fill>
    <fill>
      <patternFill patternType="solid">
        <fgColor theme="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rgb="FFDBE5F1"/>
        <bgColor indexed="64"/>
      </patternFill>
    </fill>
    <fill>
      <patternFill patternType="solid">
        <fgColor rgb="FF808080"/>
        <bgColor indexed="64"/>
      </patternFill>
    </fill>
    <fill>
      <patternFill patternType="solid">
        <fgColor theme="4" tint="0.39997558519241921"/>
        <bgColor indexed="64"/>
      </patternFill>
    </fill>
    <fill>
      <patternFill patternType="solid">
        <fgColor theme="4" tint="0.79998168889431442"/>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4">
    <xf numFmtId="0" fontId="0" fillId="0" borderId="0"/>
    <xf numFmtId="41" fontId="1" fillId="0" borderId="0" applyFont="0" applyFill="0" applyBorder="0" applyAlignment="0" applyProtection="0"/>
    <xf numFmtId="42" fontId="1" fillId="0" borderId="0" applyFont="0" applyFill="0" applyBorder="0" applyAlignment="0" applyProtection="0"/>
    <xf numFmtId="0" fontId="2" fillId="2" borderId="0" applyNumberFormat="0" applyBorder="0" applyAlignment="0" applyProtection="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3" fillId="0" borderId="0"/>
    <xf numFmtId="3" fontId="14" fillId="0" borderId="0">
      <alignment horizontal="right" vertical="center"/>
    </xf>
    <xf numFmtId="49" fontId="14" fillId="0" borderId="0">
      <alignment horizontal="left" vertical="center"/>
    </xf>
    <xf numFmtId="43" fontId="1" fillId="0" borderId="0" applyFont="0" applyFill="0" applyBorder="0" applyAlignment="0" applyProtection="0"/>
    <xf numFmtId="0" fontId="3" fillId="0" borderId="0"/>
    <xf numFmtId="0" fontId="16" fillId="7" borderId="0">
      <alignment horizontal="center" vertical="center"/>
    </xf>
    <xf numFmtId="0" fontId="17" fillId="0" borderId="0" applyNumberFormat="0" applyFill="0" applyBorder="0" applyAlignment="0" applyProtection="0"/>
    <xf numFmtId="0" fontId="16" fillId="8" borderId="20">
      <alignment horizontal="left" vertical="center" wrapText="1"/>
    </xf>
    <xf numFmtId="41" fontId="1"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1" fillId="0" borderId="0"/>
    <xf numFmtId="9" fontId="18" fillId="0" borderId="0" applyFont="0" applyFill="0" applyBorder="0" applyAlignment="0" applyProtection="0"/>
    <xf numFmtId="0" fontId="1" fillId="0" borderId="0"/>
    <xf numFmtId="0" fontId="3" fillId="0" borderId="0"/>
    <xf numFmtId="43" fontId="1" fillId="0" borderId="0" applyFont="0" applyFill="0" applyBorder="0" applyAlignment="0" applyProtection="0"/>
  </cellStyleXfs>
  <cellXfs count="295">
    <xf numFmtId="0" fontId="0" fillId="0" borderId="0" xfId="0"/>
    <xf numFmtId="0" fontId="4" fillId="0" borderId="2" xfId="4" applyFont="1" applyBorder="1" applyAlignment="1" applyProtection="1">
      <alignment vertical="center" wrapText="1"/>
    </xf>
    <xf numFmtId="0" fontId="6" fillId="0" borderId="6"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6" fillId="0" borderId="14" xfId="0" applyFont="1" applyFill="1" applyBorder="1" applyAlignment="1" applyProtection="1">
      <alignment vertical="center" wrapText="1"/>
    </xf>
    <xf numFmtId="0" fontId="5" fillId="0" borderId="6"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0" xfId="0" applyFont="1" applyAlignment="1" applyProtection="1">
      <alignment vertical="center" wrapText="1"/>
    </xf>
    <xf numFmtId="0" fontId="7" fillId="0" borderId="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5" fillId="0" borderId="18" xfId="0" applyFont="1" applyBorder="1" applyAlignment="1" applyProtection="1">
      <alignment horizontal="center" vertical="center" wrapText="1"/>
      <protection locked="0" hidden="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7" fillId="4" borderId="19" xfId="5" applyFont="1" applyFill="1" applyBorder="1" applyAlignment="1" applyProtection="1">
      <alignment horizontal="center" vertical="center" wrapText="1"/>
    </xf>
    <xf numFmtId="0" fontId="7" fillId="4" borderId="20" xfId="5" applyFont="1" applyFill="1" applyBorder="1" applyAlignment="1" applyProtection="1">
      <alignment horizontal="center" vertical="center" wrapText="1"/>
    </xf>
    <xf numFmtId="166" fontId="9" fillId="4" borderId="25" xfId="6" applyNumberFormat="1" applyFont="1" applyFill="1" applyBorder="1" applyAlignment="1" applyProtection="1">
      <alignment horizontal="center" vertical="center" wrapText="1"/>
    </xf>
    <xf numFmtId="166" fontId="9" fillId="4" borderId="26" xfId="6" applyNumberFormat="1" applyFont="1" applyFill="1" applyBorder="1" applyAlignment="1" applyProtection="1">
      <alignment horizontal="center" vertical="center" wrapText="1"/>
    </xf>
    <xf numFmtId="0" fontId="5" fillId="0" borderId="27" xfId="0" applyFont="1" applyBorder="1" applyAlignment="1" applyProtection="1">
      <alignment horizontal="left" vertical="center" wrapText="1"/>
      <protection locked="0" hidden="1"/>
    </xf>
    <xf numFmtId="0" fontId="5" fillId="0" borderId="28" xfId="0" applyFont="1" applyBorder="1" applyAlignment="1" applyProtection="1">
      <alignment horizontal="left" vertical="center" wrapText="1"/>
      <protection locked="0" hidden="1"/>
    </xf>
    <xf numFmtId="0" fontId="5" fillId="0" borderId="27" xfId="0" applyFont="1" applyBorder="1" applyAlignment="1" applyProtection="1">
      <alignment vertical="center" wrapText="1"/>
    </xf>
    <xf numFmtId="166" fontId="7" fillId="5" borderId="30" xfId="7" applyNumberFormat="1" applyFont="1" applyFill="1" applyBorder="1" applyAlignment="1" applyProtection="1">
      <alignment vertical="center" wrapText="1"/>
    </xf>
    <xf numFmtId="41" fontId="5" fillId="0" borderId="20" xfId="1" applyFont="1" applyFill="1" applyBorder="1" applyAlignment="1" applyProtection="1">
      <alignment horizontal="left" vertical="center" wrapText="1"/>
    </xf>
    <xf numFmtId="41" fontId="10" fillId="0" borderId="20" xfId="1" applyFont="1" applyFill="1" applyBorder="1" applyAlignment="1" applyProtection="1">
      <alignment horizontal="left" vertical="center" wrapText="1"/>
    </xf>
    <xf numFmtId="166" fontId="7" fillId="5" borderId="20" xfId="7" applyNumberFormat="1" applyFont="1" applyFill="1" applyBorder="1" applyAlignment="1" applyProtection="1">
      <alignment vertical="center" wrapText="1"/>
    </xf>
    <xf numFmtId="0" fontId="7" fillId="3" borderId="32" xfId="0" applyFont="1" applyFill="1" applyBorder="1" applyAlignment="1" applyProtection="1">
      <alignment vertical="center" wrapText="1"/>
    </xf>
    <xf numFmtId="0" fontId="7" fillId="3" borderId="33" xfId="0" applyFont="1" applyFill="1" applyBorder="1" applyAlignment="1" applyProtection="1">
      <alignment vertical="center" wrapText="1"/>
    </xf>
    <xf numFmtId="0" fontId="5" fillId="0" borderId="6"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4" xfId="0" applyFont="1" applyBorder="1" applyAlignment="1" applyProtection="1">
      <alignment vertical="center" wrapText="1"/>
    </xf>
    <xf numFmtId="0" fontId="5" fillId="0" borderId="20" xfId="0" applyFont="1" applyBorder="1" applyAlignment="1" applyProtection="1">
      <alignment horizontal="center" vertical="center" wrapText="1"/>
      <protection locked="0" hidden="1"/>
    </xf>
    <xf numFmtId="0" fontId="5" fillId="0" borderId="31" xfId="0" applyFont="1" applyBorder="1" applyAlignment="1" applyProtection="1">
      <alignment horizontal="right" vertical="center" wrapText="1"/>
      <protection locked="0" hidden="1"/>
    </xf>
    <xf numFmtId="0" fontId="5" fillId="0" borderId="20" xfId="0" applyFont="1" applyBorder="1" applyAlignment="1" applyProtection="1">
      <alignment horizontal="left" vertical="center" wrapText="1"/>
      <protection locked="0" hidden="1"/>
    </xf>
    <xf numFmtId="167" fontId="5" fillId="0" borderId="20" xfId="2" applyNumberFormat="1" applyFont="1" applyBorder="1" applyAlignment="1" applyProtection="1">
      <alignment horizontal="left" vertical="center" wrapText="1"/>
      <protection locked="0" hidden="1"/>
    </xf>
    <xf numFmtId="0" fontId="7" fillId="0" borderId="6" xfId="0" applyFont="1" applyBorder="1" applyAlignment="1" applyProtection="1">
      <alignment vertical="center" wrapText="1"/>
    </xf>
    <xf numFmtId="0" fontId="7" fillId="0" borderId="0" xfId="0" applyFont="1" applyBorder="1" applyAlignment="1" applyProtection="1">
      <alignment vertical="center" wrapText="1"/>
    </xf>
    <xf numFmtId="42" fontId="7" fillId="3" borderId="16" xfId="2" applyFont="1" applyFill="1" applyBorder="1" applyAlignment="1" applyProtection="1">
      <alignment vertical="center" wrapText="1"/>
    </xf>
    <xf numFmtId="0" fontId="7" fillId="3" borderId="17" xfId="0" applyFont="1" applyFill="1" applyBorder="1" applyAlignment="1" applyProtection="1">
      <alignment vertical="center" wrapText="1"/>
    </xf>
    <xf numFmtId="0" fontId="5" fillId="0" borderId="42" xfId="0" applyFont="1" applyBorder="1" applyAlignment="1" applyProtection="1">
      <alignment vertical="center" wrapText="1"/>
    </xf>
    <xf numFmtId="0" fontId="7" fillId="0" borderId="6" xfId="0" applyFont="1" applyBorder="1" applyAlignment="1" applyProtection="1">
      <alignment vertical="center"/>
    </xf>
    <xf numFmtId="0" fontId="7" fillId="0" borderId="43" xfId="0" applyFont="1" applyBorder="1" applyAlignment="1" applyProtection="1">
      <alignment vertical="center" wrapText="1"/>
    </xf>
    <xf numFmtId="0" fontId="7" fillId="0" borderId="39" xfId="0" applyFont="1" applyBorder="1" applyAlignment="1" applyProtection="1">
      <alignment vertical="center" wrapText="1"/>
    </xf>
    <xf numFmtId="0" fontId="5" fillId="0" borderId="39" xfId="0" applyFont="1" applyBorder="1" applyAlignment="1" applyProtection="1">
      <alignment vertical="center" wrapText="1"/>
    </xf>
    <xf numFmtId="0" fontId="5" fillId="0" borderId="44" xfId="0" applyFont="1" applyBorder="1" applyAlignment="1" applyProtection="1">
      <alignment vertical="center" wrapText="1"/>
    </xf>
    <xf numFmtId="0" fontId="5" fillId="0" borderId="40" xfId="0" applyFont="1" applyBorder="1" applyAlignment="1" applyProtection="1">
      <alignment vertical="center" wrapText="1"/>
    </xf>
    <xf numFmtId="3" fontId="7" fillId="3" borderId="45" xfId="0" applyNumberFormat="1" applyFont="1" applyFill="1" applyBorder="1" applyAlignment="1" applyProtection="1">
      <alignment vertical="center" wrapText="1"/>
    </xf>
    <xf numFmtId="0" fontId="5" fillId="0" borderId="46" xfId="0" applyFont="1" applyBorder="1" applyAlignment="1" applyProtection="1">
      <alignment horizontal="left" vertical="center" wrapText="1"/>
    </xf>
    <xf numFmtId="0" fontId="5" fillId="0" borderId="32" xfId="0" applyFont="1" applyBorder="1" applyAlignment="1" applyProtection="1">
      <alignment horizontal="left" vertical="center" wrapText="1"/>
    </xf>
    <xf numFmtId="166" fontId="5" fillId="0" borderId="32" xfId="7" applyNumberFormat="1" applyFont="1" applyBorder="1" applyAlignment="1" applyProtection="1">
      <alignment vertical="center" wrapText="1"/>
    </xf>
    <xf numFmtId="0" fontId="5" fillId="0" borderId="47" xfId="0" applyFont="1" applyBorder="1" applyAlignment="1" applyProtection="1">
      <alignment vertical="center" wrapText="1"/>
    </xf>
    <xf numFmtId="42" fontId="12" fillId="6" borderId="19" xfId="2" applyFont="1" applyFill="1" applyBorder="1" applyAlignment="1" applyProtection="1">
      <alignment vertical="center" wrapText="1"/>
    </xf>
    <xf numFmtId="3" fontId="7" fillId="6" borderId="19" xfId="0" applyNumberFormat="1" applyFont="1" applyFill="1" applyBorder="1" applyAlignment="1" applyProtection="1">
      <alignment vertical="center" wrapText="1"/>
    </xf>
    <xf numFmtId="166" fontId="7" fillId="6" borderId="20" xfId="6" applyNumberFormat="1" applyFont="1" applyFill="1" applyBorder="1" applyAlignment="1" applyProtection="1">
      <alignment horizontal="center" vertical="center" wrapText="1"/>
    </xf>
    <xf numFmtId="0" fontId="5" fillId="0" borderId="48" xfId="0" applyFont="1" applyBorder="1" applyAlignment="1" applyProtection="1">
      <alignment horizontal="left" vertical="center" wrapText="1"/>
    </xf>
    <xf numFmtId="0" fontId="5" fillId="0" borderId="47" xfId="0" applyFont="1" applyBorder="1" applyAlignment="1" applyProtection="1">
      <alignment horizontal="left" vertical="center" wrapText="1"/>
    </xf>
    <xf numFmtId="0" fontId="5" fillId="0" borderId="49" xfId="0" applyFont="1" applyBorder="1" applyAlignment="1" applyProtection="1">
      <alignment vertical="center" wrapText="1"/>
    </xf>
    <xf numFmtId="0" fontId="4" fillId="0" borderId="0" xfId="8" applyFont="1" applyFill="1" applyBorder="1" applyAlignment="1" applyProtection="1">
      <alignment vertical="center" wrapText="1"/>
    </xf>
    <xf numFmtId="0" fontId="4" fillId="0" borderId="0" xfId="8" applyFont="1" applyFill="1" applyBorder="1" applyAlignment="1" applyProtection="1">
      <alignment horizontal="center" vertical="center" wrapText="1"/>
    </xf>
    <xf numFmtId="0" fontId="3" fillId="0" borderId="0" xfId="4" applyFont="1" applyBorder="1" applyAlignment="1" applyProtection="1">
      <alignment horizontal="center" vertical="center" wrapText="1"/>
    </xf>
    <xf numFmtId="0" fontId="3" fillId="0" borderId="0" xfId="8" applyFont="1" applyFill="1" applyBorder="1" applyAlignment="1" applyProtection="1">
      <alignment vertical="center" wrapText="1"/>
    </xf>
    <xf numFmtId="0" fontId="3" fillId="0" borderId="0" xfId="4" applyFont="1" applyFill="1" applyBorder="1" applyAlignment="1" applyProtection="1">
      <alignment vertical="center" wrapText="1"/>
    </xf>
    <xf numFmtId="0" fontId="3" fillId="0" borderId="20" xfId="0" applyNumberFormat="1" applyFont="1" applyFill="1" applyBorder="1" applyAlignment="1" applyProtection="1">
      <alignment horizontal="center" vertical="center" wrapText="1"/>
    </xf>
    <xf numFmtId="169" fontId="3" fillId="0" borderId="20" xfId="0" applyNumberFormat="1" applyFont="1" applyFill="1" applyBorder="1" applyAlignment="1" applyProtection="1">
      <alignment vertical="center" wrapText="1"/>
    </xf>
    <xf numFmtId="0" fontId="3" fillId="0" borderId="20" xfId="0" applyFont="1" applyFill="1" applyBorder="1" applyAlignment="1" applyProtection="1">
      <alignment vertical="center" wrapText="1"/>
    </xf>
    <xf numFmtId="169" fontId="3" fillId="0" borderId="20" xfId="11" applyNumberFormat="1" applyFont="1" applyFill="1" applyBorder="1" applyAlignment="1" applyProtection="1">
      <alignment horizontal="right" vertical="center" wrapText="1"/>
    </xf>
    <xf numFmtId="0" fontId="3"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4" fillId="3" borderId="34" xfId="0" applyNumberFormat="1" applyFont="1" applyFill="1" applyBorder="1" applyAlignment="1" applyProtection="1">
      <alignment horizontal="center" vertical="center" wrapText="1"/>
    </xf>
    <xf numFmtId="169" fontId="4" fillId="3" borderId="35" xfId="11" applyNumberFormat="1" applyFont="1" applyFill="1" applyBorder="1" applyAlignment="1" applyProtection="1">
      <alignment horizontal="center" vertical="center" wrapText="1"/>
    </xf>
    <xf numFmtId="0" fontId="4" fillId="3" borderId="35" xfId="0" applyNumberFormat="1" applyFont="1" applyFill="1" applyBorder="1" applyAlignment="1" applyProtection="1">
      <alignment horizontal="center" vertical="center" wrapText="1"/>
    </xf>
    <xf numFmtId="0" fontId="4" fillId="3" borderId="36"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left" vertical="center" wrapText="1"/>
    </xf>
    <xf numFmtId="0" fontId="3" fillId="0" borderId="31" xfId="0" applyNumberFormat="1" applyFont="1" applyFill="1" applyBorder="1" applyAlignment="1" applyProtection="1">
      <alignment horizontal="left" vertical="center" wrapText="1"/>
    </xf>
    <xf numFmtId="0" fontId="5" fillId="0" borderId="51" xfId="0" applyFont="1" applyFill="1" applyBorder="1" applyAlignment="1" applyProtection="1">
      <alignment vertical="center" wrapText="1"/>
      <protection locked="0" hidden="1"/>
    </xf>
    <xf numFmtId="0" fontId="5" fillId="0" borderId="57" xfId="0" applyFont="1" applyFill="1" applyBorder="1" applyAlignment="1" applyProtection="1">
      <alignment vertical="center" wrapText="1"/>
      <protection locked="0" hidden="1"/>
    </xf>
    <xf numFmtId="0" fontId="5" fillId="0" borderId="37" xfId="0" applyFont="1" applyFill="1" applyBorder="1" applyAlignment="1" applyProtection="1">
      <alignment vertical="center" wrapText="1"/>
      <protection locked="0" hidden="1"/>
    </xf>
    <xf numFmtId="0" fontId="5" fillId="0" borderId="38" xfId="0" applyFont="1" applyFill="1" applyBorder="1" applyAlignment="1" applyProtection="1">
      <alignment vertical="center" wrapText="1"/>
      <protection locked="0" hidden="1"/>
    </xf>
    <xf numFmtId="0" fontId="4" fillId="3" borderId="58" xfId="0" applyNumberFormat="1" applyFont="1" applyFill="1" applyBorder="1" applyAlignment="1" applyProtection="1">
      <alignment horizontal="center" vertical="center" wrapText="1"/>
    </xf>
    <xf numFmtId="169" fontId="3" fillId="0" borderId="54" xfId="0" applyNumberFormat="1" applyFont="1" applyFill="1" applyBorder="1" applyAlignment="1" applyProtection="1">
      <alignment vertical="center" wrapText="1"/>
    </xf>
    <xf numFmtId="0" fontId="3" fillId="0" borderId="11"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center" vertical="center" wrapText="1"/>
    </xf>
    <xf numFmtId="169" fontId="3" fillId="0" borderId="13" xfId="0" applyNumberFormat="1" applyFont="1" applyFill="1" applyBorder="1" applyAlignment="1" applyProtection="1">
      <alignment vertical="center" wrapText="1"/>
    </xf>
    <xf numFmtId="0" fontId="3" fillId="0" borderId="59" xfId="0" applyFont="1" applyFill="1" applyBorder="1" applyAlignment="1" applyProtection="1">
      <alignment vertical="center" wrapText="1"/>
    </xf>
    <xf numFmtId="0" fontId="3" fillId="0" borderId="60" xfId="0" applyFont="1" applyFill="1" applyBorder="1" applyAlignment="1" applyProtection="1">
      <alignment vertical="center" wrapText="1"/>
    </xf>
    <xf numFmtId="0" fontId="3" fillId="0" borderId="61" xfId="0" applyFont="1" applyFill="1" applyBorder="1" applyAlignment="1" applyProtection="1">
      <alignment vertical="center" wrapText="1"/>
    </xf>
    <xf numFmtId="169" fontId="4" fillId="3" borderId="18" xfId="11" applyNumberFormat="1" applyFont="1" applyFill="1" applyBorder="1" applyAlignment="1" applyProtection="1">
      <alignment horizontal="center" vertical="center" wrapText="1"/>
    </xf>
    <xf numFmtId="0" fontId="7" fillId="3" borderId="5" xfId="0" applyFont="1" applyFill="1" applyBorder="1" applyAlignment="1" applyProtection="1">
      <alignment vertical="center" wrapText="1"/>
    </xf>
    <xf numFmtId="0" fontId="7" fillId="3" borderId="7" xfId="0" applyFont="1" applyFill="1" applyBorder="1" applyAlignment="1" applyProtection="1">
      <alignment vertical="center" wrapText="1"/>
    </xf>
    <xf numFmtId="42" fontId="11" fillId="3" borderId="17" xfId="2" applyFont="1" applyFill="1" applyBorder="1" applyAlignment="1" applyProtection="1">
      <alignment vertical="center" wrapText="1"/>
    </xf>
    <xf numFmtId="41" fontId="4" fillId="5" borderId="19" xfId="1" applyFont="1" applyFill="1" applyBorder="1" applyAlignment="1" applyProtection="1">
      <alignment horizontal="left" vertical="center" wrapText="1"/>
    </xf>
    <xf numFmtId="41" fontId="4" fillId="5" borderId="20" xfId="1" applyFont="1" applyFill="1" applyBorder="1" applyAlignment="1" applyProtection="1">
      <alignment horizontal="left" vertical="center" wrapText="1"/>
    </xf>
    <xf numFmtId="0" fontId="3" fillId="0" borderId="54" xfId="8" applyFont="1" applyFill="1" applyBorder="1" applyAlignment="1" applyProtection="1">
      <alignment horizontal="center" vertical="center" wrapText="1"/>
      <protection locked="0" hidden="1"/>
    </xf>
    <xf numFmtId="0" fontId="5" fillId="0" borderId="0" xfId="0" applyFont="1" applyFill="1" applyAlignment="1" applyProtection="1">
      <alignment vertical="center" wrapText="1"/>
    </xf>
    <xf numFmtId="0" fontId="5" fillId="0" borderId="0" xfId="0" applyFont="1" applyFill="1" applyAlignment="1" applyProtection="1">
      <alignment vertical="center" wrapText="1"/>
      <protection locked="0" hidden="1"/>
    </xf>
    <xf numFmtId="0" fontId="4" fillId="0" borderId="0" xfId="0" applyFont="1" applyFill="1" applyAlignment="1" applyProtection="1">
      <alignment vertical="center" wrapText="1"/>
    </xf>
    <xf numFmtId="0" fontId="5" fillId="0" borderId="20" xfId="0" applyFont="1" applyBorder="1" applyAlignment="1" applyProtection="1">
      <alignment vertical="center" wrapText="1"/>
    </xf>
    <xf numFmtId="0" fontId="7" fillId="10" borderId="18" xfId="0" applyFont="1" applyFill="1" applyBorder="1" applyAlignment="1" applyProtection="1">
      <alignment horizontal="center" vertical="center" wrapText="1"/>
      <protection locked="0" hidden="1"/>
    </xf>
    <xf numFmtId="0" fontId="4" fillId="10" borderId="2" xfId="4" applyFont="1" applyFill="1" applyBorder="1" applyAlignment="1" applyProtection="1">
      <alignment horizontal="left" vertical="center" wrapText="1"/>
    </xf>
    <xf numFmtId="0" fontId="4" fillId="10" borderId="21" xfId="3" applyFont="1" applyFill="1" applyBorder="1" applyAlignment="1" applyProtection="1">
      <alignment horizontal="center" vertical="center" wrapText="1"/>
    </xf>
    <xf numFmtId="0" fontId="4" fillId="10" borderId="23" xfId="3" applyFont="1" applyFill="1" applyBorder="1" applyAlignment="1" applyProtection="1">
      <alignment horizontal="center" vertical="center" wrapText="1"/>
    </xf>
    <xf numFmtId="0" fontId="4" fillId="10" borderId="24" xfId="3" applyFont="1" applyFill="1" applyBorder="1" applyAlignment="1" applyProtection="1">
      <alignment horizontal="center" vertical="center" wrapText="1"/>
    </xf>
    <xf numFmtId="166" fontId="7" fillId="10" borderId="30" xfId="7" applyNumberFormat="1" applyFont="1" applyFill="1" applyBorder="1" applyAlignment="1" applyProtection="1">
      <alignment vertical="center" wrapText="1"/>
    </xf>
    <xf numFmtId="0" fontId="7" fillId="10" borderId="5" xfId="0" applyFont="1" applyFill="1" applyBorder="1" applyAlignment="1" applyProtection="1">
      <alignment vertical="center" wrapText="1"/>
    </xf>
    <xf numFmtId="0" fontId="7" fillId="10" borderId="7" xfId="0" applyFont="1" applyFill="1" applyBorder="1" applyAlignment="1" applyProtection="1">
      <alignment vertical="center" wrapText="1"/>
    </xf>
    <xf numFmtId="0" fontId="5" fillId="10" borderId="18" xfId="0" applyFont="1" applyFill="1" applyBorder="1" applyAlignment="1" applyProtection="1">
      <alignment horizontal="center" vertical="center" wrapText="1"/>
      <protection locked="0" hidden="1"/>
    </xf>
    <xf numFmtId="166" fontId="5" fillId="10" borderId="20" xfId="7" applyNumberFormat="1" applyFont="1" applyFill="1" applyBorder="1" applyAlignment="1" applyProtection="1">
      <alignment vertical="center" wrapText="1"/>
    </xf>
    <xf numFmtId="166" fontId="7" fillId="10" borderId="20" xfId="7" applyNumberFormat="1" applyFont="1" applyFill="1" applyBorder="1" applyAlignment="1" applyProtection="1">
      <alignment vertical="center" wrapText="1"/>
    </xf>
    <xf numFmtId="166" fontId="7" fillId="10" borderId="41" xfId="7" applyNumberFormat="1" applyFont="1" applyFill="1" applyBorder="1" applyAlignment="1" applyProtection="1">
      <alignment vertical="center" wrapText="1"/>
    </xf>
    <xf numFmtId="166" fontId="7" fillId="10" borderId="22" xfId="7" applyNumberFormat="1" applyFont="1" applyFill="1" applyBorder="1" applyAlignment="1" applyProtection="1">
      <alignment vertical="center" wrapText="1"/>
    </xf>
    <xf numFmtId="0" fontId="7" fillId="10" borderId="18" xfId="0" applyFont="1" applyFill="1" applyBorder="1" applyAlignment="1" applyProtection="1">
      <alignment horizontal="center" vertical="center" wrapText="1"/>
    </xf>
    <xf numFmtId="0" fontId="4" fillId="10" borderId="22" xfId="3" applyFont="1" applyFill="1" applyBorder="1" applyAlignment="1" applyProtection="1">
      <alignment horizontal="center" vertical="center" wrapText="1"/>
    </xf>
    <xf numFmtId="0" fontId="4" fillId="0" borderId="2" xfId="4" applyFont="1" applyBorder="1" applyAlignment="1" applyProtection="1">
      <alignment horizontal="center" vertical="center" wrapText="1"/>
    </xf>
    <xf numFmtId="0" fontId="4" fillId="0" borderId="3" xfId="4" applyFont="1" applyBorder="1" applyAlignment="1" applyProtection="1">
      <alignment horizontal="center" vertical="center" wrapText="1"/>
    </xf>
    <xf numFmtId="0" fontId="7" fillId="0" borderId="0" xfId="0" applyFont="1" applyBorder="1" applyAlignment="1" applyProtection="1">
      <alignment vertical="center"/>
    </xf>
    <xf numFmtId="0" fontId="3" fillId="0" borderId="0" xfId="0" applyFont="1" applyFill="1" applyAlignment="1" applyProtection="1">
      <alignment vertical="center" wrapText="1"/>
    </xf>
    <xf numFmtId="0" fontId="5" fillId="0" borderId="2" xfId="0" applyFont="1" applyBorder="1" applyAlignment="1" applyProtection="1">
      <alignment vertical="center" wrapText="1"/>
    </xf>
    <xf numFmtId="0" fontId="7" fillId="0" borderId="6" xfId="0" applyFont="1" applyBorder="1" applyAlignment="1" applyProtection="1">
      <alignment horizontal="right" vertical="center" wrapText="1"/>
    </xf>
    <xf numFmtId="0" fontId="13"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168" fontId="3" fillId="0" borderId="8" xfId="0" quotePrefix="1" applyNumberFormat="1" applyFont="1" applyFill="1" applyBorder="1" applyAlignment="1" applyProtection="1">
      <alignment vertical="center" wrapText="1"/>
    </xf>
    <xf numFmtId="168" fontId="3" fillId="0" borderId="10" xfId="0" quotePrefix="1" applyNumberFormat="1" applyFont="1" applyFill="1" applyBorder="1" applyAlignment="1" applyProtection="1">
      <alignment vertical="center" wrapText="1"/>
    </xf>
    <xf numFmtId="168" fontId="3" fillId="0" borderId="31" xfId="0" quotePrefix="1" applyNumberFormat="1" applyFont="1" applyFill="1" applyBorder="1" applyAlignment="1" applyProtection="1">
      <alignment vertical="center" wrapText="1"/>
    </xf>
    <xf numFmtId="168" fontId="3" fillId="0" borderId="54" xfId="0" quotePrefix="1" applyNumberFormat="1" applyFont="1" applyFill="1" applyBorder="1" applyAlignment="1" applyProtection="1">
      <alignment vertical="center" wrapText="1"/>
    </xf>
    <xf numFmtId="168" fontId="3" fillId="0" borderId="11" xfId="0" quotePrefix="1" applyNumberFormat="1" applyFont="1" applyFill="1" applyBorder="1" applyAlignment="1" applyProtection="1">
      <alignment vertical="center" wrapText="1"/>
    </xf>
    <xf numFmtId="168" fontId="3" fillId="0" borderId="13" xfId="0" quotePrefix="1" applyNumberFormat="1" applyFont="1" applyFill="1" applyBorder="1" applyAlignment="1" applyProtection="1">
      <alignment vertical="center" wrapText="1"/>
    </xf>
    <xf numFmtId="0" fontId="3" fillId="0" borderId="0" xfId="0" applyFont="1" applyFill="1" applyBorder="1" applyAlignment="1" applyProtection="1">
      <alignment vertical="center"/>
    </xf>
    <xf numFmtId="3" fontId="3" fillId="0" borderId="8" xfId="9" applyFont="1" applyFill="1" applyBorder="1" applyAlignment="1" applyProtection="1">
      <alignment horizontal="right" vertical="center"/>
    </xf>
    <xf numFmtId="168" fontId="3" fillId="0" borderId="10" xfId="0" quotePrefix="1" applyNumberFormat="1" applyFont="1" applyFill="1" applyBorder="1" applyAlignment="1" applyProtection="1">
      <alignment vertical="center"/>
    </xf>
    <xf numFmtId="3" fontId="3" fillId="0" borderId="31" xfId="9" applyFont="1" applyFill="1" applyBorder="1" applyAlignment="1" applyProtection="1">
      <alignment horizontal="right" vertical="center"/>
    </xf>
    <xf numFmtId="168" fontId="3" fillId="0" borderId="54" xfId="0" quotePrefix="1" applyNumberFormat="1" applyFont="1" applyFill="1" applyBorder="1" applyAlignment="1" applyProtection="1">
      <alignment vertical="center"/>
    </xf>
    <xf numFmtId="3" fontId="3" fillId="0" borderId="11" xfId="9" applyFont="1" applyFill="1" applyBorder="1" applyAlignment="1" applyProtection="1">
      <alignment horizontal="right" vertical="center"/>
    </xf>
    <xf numFmtId="168" fontId="3" fillId="0" borderId="13" xfId="0" quotePrefix="1" applyNumberFormat="1" applyFont="1" applyFill="1" applyBorder="1" applyAlignment="1" applyProtection="1">
      <alignment vertical="center"/>
    </xf>
    <xf numFmtId="49" fontId="14" fillId="0" borderId="20" xfId="10" applyBorder="1" applyAlignment="1" applyProtection="1">
      <alignment horizontal="left" vertical="center"/>
    </xf>
    <xf numFmtId="3" fontId="3" fillId="0" borderId="0" xfId="9" applyFont="1" applyFill="1" applyBorder="1" applyAlignment="1" applyProtection="1">
      <alignment horizontal="right" vertical="center"/>
    </xf>
    <xf numFmtId="49" fontId="3" fillId="0" borderId="0" xfId="10" applyFont="1" applyFill="1" applyBorder="1" applyAlignment="1" applyProtection="1">
      <alignment horizontal="left" vertical="center"/>
    </xf>
    <xf numFmtId="3" fontId="14" fillId="0" borderId="20" xfId="9" applyBorder="1" applyAlignment="1" applyProtection="1">
      <alignment horizontal="right" vertical="center"/>
    </xf>
    <xf numFmtId="0" fontId="5" fillId="0" borderId="0" xfId="0" applyFont="1" applyAlignment="1">
      <alignment vertical="center" wrapText="1"/>
    </xf>
    <xf numFmtId="0" fontId="5" fillId="0" borderId="0" xfId="0" applyFont="1" applyFill="1" applyAlignment="1">
      <alignment vertical="center" wrapText="1"/>
    </xf>
    <xf numFmtId="0" fontId="5" fillId="9" borderId="26" xfId="0" applyFont="1" applyFill="1" applyBorder="1" applyAlignment="1" applyProtection="1">
      <alignment vertical="center" wrapText="1"/>
    </xf>
    <xf numFmtId="0" fontId="3" fillId="0" borderId="10" xfId="0" applyFont="1" applyBorder="1" applyAlignment="1" applyProtection="1">
      <alignment vertical="center" wrapText="1"/>
    </xf>
    <xf numFmtId="0" fontId="3" fillId="0" borderId="54" xfId="0" applyFont="1" applyBorder="1" applyAlignment="1" applyProtection="1">
      <alignment vertical="center" wrapText="1"/>
    </xf>
    <xf numFmtId="0" fontId="5" fillId="0" borderId="54" xfId="0" applyFont="1" applyBorder="1" applyAlignment="1" applyProtection="1">
      <alignment vertical="center" wrapText="1"/>
    </xf>
    <xf numFmtId="0" fontId="5" fillId="0" borderId="13" xfId="0" applyFont="1" applyBorder="1" applyAlignment="1" applyProtection="1">
      <alignment vertical="center" wrapText="1"/>
    </xf>
    <xf numFmtId="0" fontId="4" fillId="4" borderId="26" xfId="8" applyFont="1" applyFill="1" applyBorder="1" applyAlignment="1" applyProtection="1">
      <alignment horizontal="center" vertical="center" wrapText="1"/>
    </xf>
    <xf numFmtId="0" fontId="0" fillId="0" borderId="20" xfId="0" applyBorder="1" applyAlignment="1">
      <alignment vertical="center"/>
    </xf>
    <xf numFmtId="169" fontId="0" fillId="0" borderId="20" xfId="33" applyNumberFormat="1" applyFont="1" applyBorder="1" applyAlignment="1">
      <alignment horizontal="center" vertical="center"/>
    </xf>
    <xf numFmtId="169" fontId="3" fillId="0" borderId="0" xfId="0" applyNumberFormat="1" applyFont="1" applyFill="1" applyBorder="1" applyAlignment="1" applyProtection="1">
      <alignment vertical="center" wrapText="1"/>
    </xf>
    <xf numFmtId="0" fontId="4" fillId="3" borderId="29" xfId="0" applyFont="1" applyFill="1" applyBorder="1" applyAlignment="1" applyProtection="1">
      <alignment vertical="center" wrapText="1"/>
    </xf>
    <xf numFmtId="0" fontId="4" fillId="3" borderId="30" xfId="0" applyFont="1" applyFill="1" applyBorder="1" applyAlignment="1" applyProtection="1">
      <alignment vertical="center" wrapText="1"/>
    </xf>
    <xf numFmtId="169" fontId="4" fillId="3" borderId="30" xfId="11" applyNumberFormat="1" applyFont="1" applyFill="1" applyBorder="1" applyAlignment="1" applyProtection="1">
      <alignment horizontal="right" vertical="center" wrapText="1"/>
    </xf>
    <xf numFmtId="0" fontId="3" fillId="0" borderId="20" xfId="0" applyNumberFormat="1" applyFont="1" applyFill="1" applyBorder="1" applyAlignment="1" applyProtection="1">
      <alignment horizontal="left" vertical="center" wrapText="1"/>
    </xf>
    <xf numFmtId="0" fontId="5" fillId="0" borderId="20" xfId="0" applyFont="1" applyBorder="1" applyAlignment="1" applyProtection="1">
      <alignment wrapText="1"/>
    </xf>
    <xf numFmtId="0" fontId="3" fillId="10" borderId="20" xfId="8" applyFont="1" applyFill="1" applyBorder="1" applyAlignment="1" applyProtection="1">
      <alignment vertical="center" wrapText="1"/>
      <protection locked="0" hidden="1"/>
    </xf>
    <xf numFmtId="0" fontId="4" fillId="4" borderId="20" xfId="8" applyFont="1" applyFill="1" applyBorder="1" applyAlignment="1" applyProtection="1">
      <alignment horizontal="center" vertical="center" wrapText="1"/>
    </xf>
    <xf numFmtId="0" fontId="3" fillId="0" borderId="20" xfId="8" applyFont="1" applyFill="1" applyBorder="1" applyAlignment="1" applyProtection="1">
      <alignment vertical="center" wrapText="1"/>
      <protection locked="0" hidden="1"/>
    </xf>
    <xf numFmtId="0" fontId="3" fillId="0" borderId="54" xfId="4" applyFont="1" applyBorder="1" applyAlignment="1" applyProtection="1">
      <alignment vertical="center" wrapText="1"/>
      <protection locked="0" hidden="1"/>
    </xf>
    <xf numFmtId="0" fontId="3" fillId="0" borderId="12" xfId="8" applyFont="1" applyFill="1" applyBorder="1" applyAlignment="1" applyProtection="1">
      <alignment vertical="center" wrapText="1"/>
      <protection locked="0" hidden="1"/>
    </xf>
    <xf numFmtId="0" fontId="3" fillId="0" borderId="13" xfId="4" applyFont="1" applyBorder="1" applyAlignment="1" applyProtection="1">
      <alignment vertical="center" wrapText="1"/>
      <protection locked="0" hidden="1"/>
    </xf>
    <xf numFmtId="0" fontId="4" fillId="4" borderId="56" xfId="8" applyFont="1" applyFill="1" applyBorder="1" applyAlignment="1" applyProtection="1">
      <alignment horizontal="center" vertical="center" wrapText="1"/>
    </xf>
    <xf numFmtId="0" fontId="3" fillId="0" borderId="13" xfId="8" applyFont="1" applyFill="1" applyBorder="1" applyAlignment="1" applyProtection="1">
      <alignment horizontal="center" vertical="center" wrapText="1"/>
      <protection locked="0" hidden="1"/>
    </xf>
    <xf numFmtId="0" fontId="3" fillId="0" borderId="54" xfId="8" applyFont="1" applyFill="1" applyBorder="1" applyAlignment="1" applyProtection="1">
      <alignment vertical="center" wrapText="1"/>
      <protection locked="0" hidden="1"/>
    </xf>
    <xf numFmtId="0" fontId="3" fillId="10" borderId="12" xfId="8" applyFont="1" applyFill="1" applyBorder="1" applyAlignment="1" applyProtection="1">
      <alignment vertical="center" wrapText="1"/>
      <protection locked="0" hidden="1"/>
    </xf>
    <xf numFmtId="0" fontId="3" fillId="0" borderId="13" xfId="8" applyFont="1" applyFill="1" applyBorder="1" applyAlignment="1" applyProtection="1">
      <alignment vertical="center" wrapText="1"/>
      <protection locked="0" hidden="1"/>
    </xf>
    <xf numFmtId="3" fontId="5" fillId="0" borderId="19" xfId="1" applyNumberFormat="1" applyFont="1" applyFill="1" applyBorder="1" applyAlignment="1" applyProtection="1">
      <alignment horizontal="left" vertical="center" wrapText="1"/>
      <protection locked="0" hidden="1"/>
    </xf>
    <xf numFmtId="3" fontId="5" fillId="0" borderId="19" xfId="1" applyNumberFormat="1" applyFont="1" applyFill="1" applyBorder="1" applyAlignment="1" applyProtection="1">
      <alignment horizontal="left" vertical="center" wrapText="1"/>
    </xf>
    <xf numFmtId="3" fontId="5" fillId="0" borderId="20" xfId="1" applyNumberFormat="1" applyFont="1" applyFill="1" applyBorder="1" applyAlignment="1" applyProtection="1">
      <alignment horizontal="left" vertical="center" wrapText="1"/>
    </xf>
    <xf numFmtId="3" fontId="10" fillId="0" borderId="20" xfId="1" applyNumberFormat="1" applyFont="1" applyFill="1" applyBorder="1" applyAlignment="1" applyProtection="1">
      <alignment horizontal="left" vertical="center" wrapText="1"/>
    </xf>
    <xf numFmtId="3" fontId="9" fillId="4" borderId="25" xfId="6" applyNumberFormat="1" applyFont="1" applyFill="1" applyBorder="1" applyAlignment="1" applyProtection="1">
      <alignment horizontal="center" vertical="center" wrapText="1"/>
    </xf>
    <xf numFmtId="3" fontId="9" fillId="4" borderId="26" xfId="6" applyNumberFormat="1" applyFont="1" applyFill="1" applyBorder="1" applyAlignment="1" applyProtection="1">
      <alignment horizontal="center" vertical="center" wrapText="1"/>
    </xf>
    <xf numFmtId="0" fontId="4" fillId="4" borderId="48" xfId="8" applyFont="1" applyFill="1" applyBorder="1" applyAlignment="1" applyProtection="1">
      <alignment horizontal="center" vertical="center" wrapText="1"/>
    </xf>
    <xf numFmtId="0" fontId="4" fillId="4" borderId="25" xfId="8" applyFont="1" applyFill="1" applyBorder="1" applyAlignment="1" applyProtection="1">
      <alignment horizontal="center" vertical="center" wrapText="1"/>
    </xf>
    <xf numFmtId="0" fontId="3" fillId="10" borderId="31" xfId="8" applyFont="1" applyFill="1" applyBorder="1" applyAlignment="1" applyProtection="1">
      <alignment horizontal="left" vertical="center" wrapText="1"/>
      <protection locked="0" hidden="1"/>
    </xf>
    <xf numFmtId="0" fontId="3" fillId="10" borderId="20" xfId="8" applyFont="1" applyFill="1" applyBorder="1" applyAlignment="1" applyProtection="1">
      <alignment horizontal="left" vertical="center" wrapText="1"/>
      <protection locked="0" hidden="1"/>
    </xf>
    <xf numFmtId="0" fontId="3" fillId="10" borderId="11" xfId="8" applyFont="1" applyFill="1" applyBorder="1" applyAlignment="1" applyProtection="1">
      <alignment horizontal="left" vertical="center" wrapText="1"/>
      <protection locked="0" hidden="1"/>
    </xf>
    <xf numFmtId="0" fontId="3" fillId="10" borderId="12" xfId="8" applyFont="1" applyFill="1" applyBorder="1" applyAlignment="1" applyProtection="1">
      <alignment horizontal="left" vertical="center" wrapText="1"/>
      <protection locked="0" hidden="1"/>
    </xf>
    <xf numFmtId="0" fontId="4" fillId="4" borderId="20" xfId="5" applyFont="1" applyFill="1" applyBorder="1" applyAlignment="1" applyProtection="1">
      <alignment horizontal="center" vertical="center"/>
    </xf>
    <xf numFmtId="0" fontId="20" fillId="0" borderId="4" xfId="0" applyFont="1" applyFill="1" applyBorder="1" applyAlignment="1" applyProtection="1">
      <alignment horizontal="left" vertical="center"/>
    </xf>
    <xf numFmtId="0" fontId="20" fillId="0" borderId="5" xfId="0" applyFont="1" applyFill="1" applyBorder="1" applyAlignment="1" applyProtection="1">
      <alignment horizontal="left" vertical="center"/>
    </xf>
    <xf numFmtId="0" fontId="15" fillId="10" borderId="15" xfId="0" applyFont="1" applyFill="1" applyBorder="1" applyAlignment="1" applyProtection="1">
      <alignment horizontal="left" vertical="center" wrapText="1"/>
    </xf>
    <xf numFmtId="0" fontId="15" fillId="10" borderId="16" xfId="0" applyFont="1" applyFill="1" applyBorder="1" applyAlignment="1" applyProtection="1">
      <alignment horizontal="left" vertical="center" wrapText="1"/>
    </xf>
    <xf numFmtId="0" fontId="15" fillId="10" borderId="1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9" borderId="16" xfId="0" applyFont="1" applyFill="1" applyBorder="1" applyAlignment="1" applyProtection="1">
      <alignment horizontal="left" vertical="center" wrapText="1"/>
    </xf>
    <xf numFmtId="0" fontId="15" fillId="9" borderId="17" xfId="0" applyFont="1" applyFill="1" applyBorder="1" applyAlignment="1" applyProtection="1">
      <alignment horizontal="left" vertical="center" wrapText="1"/>
    </xf>
    <xf numFmtId="0" fontId="4" fillId="4" borderId="19" xfId="5" applyFont="1" applyFill="1" applyBorder="1" applyAlignment="1" applyProtection="1">
      <alignment horizontal="center" vertical="center"/>
    </xf>
    <xf numFmtId="0" fontId="7" fillId="0" borderId="1"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5" fillId="10" borderId="2" xfId="0" applyFont="1" applyFill="1" applyBorder="1" applyAlignment="1" applyProtection="1">
      <alignment horizontal="left" vertical="center" wrapText="1"/>
      <protection locked="0" hidden="1"/>
    </xf>
    <xf numFmtId="0" fontId="4" fillId="3" borderId="29" xfId="0" applyFont="1" applyFill="1" applyBorder="1" applyAlignment="1" applyProtection="1">
      <alignment horizontal="left" vertical="center" wrapText="1"/>
    </xf>
    <xf numFmtId="0" fontId="4" fillId="3" borderId="30" xfId="0" applyFont="1" applyFill="1" applyBorder="1" applyAlignment="1" applyProtection="1">
      <alignment horizontal="left" vertical="center" wrapText="1"/>
    </xf>
    <xf numFmtId="0" fontId="7" fillId="3" borderId="31" xfId="0" applyFont="1" applyFill="1" applyBorder="1" applyAlignment="1" applyProtection="1">
      <alignment horizontal="left" vertical="center" wrapText="1"/>
    </xf>
    <xf numFmtId="0" fontId="7" fillId="3" borderId="20" xfId="0" applyFont="1" applyFill="1" applyBorder="1" applyAlignment="1" applyProtection="1">
      <alignment horizontal="left" vertical="center" wrapText="1"/>
    </xf>
    <xf numFmtId="0" fontId="7" fillId="3" borderId="15"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0" fontId="5" fillId="10" borderId="16" xfId="0" applyFont="1" applyFill="1" applyBorder="1" applyAlignment="1" applyProtection="1">
      <alignment horizontal="left" vertical="center" wrapText="1"/>
      <protection locked="0" hidden="1"/>
    </xf>
    <xf numFmtId="0" fontId="7" fillId="10" borderId="15" xfId="0" applyFont="1" applyFill="1" applyBorder="1" applyAlignment="1" applyProtection="1">
      <alignment horizontal="left" vertical="center" wrapText="1"/>
    </xf>
    <xf numFmtId="0" fontId="7" fillId="10" borderId="16" xfId="0" applyFont="1" applyFill="1" applyBorder="1" applyAlignment="1" applyProtection="1">
      <alignment horizontal="left" vertical="center" wrapText="1"/>
    </xf>
    <xf numFmtId="0" fontId="7" fillId="10" borderId="17" xfId="0" applyFont="1" applyFill="1" applyBorder="1" applyAlignment="1" applyProtection="1">
      <alignment horizontal="left" vertical="center" wrapText="1"/>
    </xf>
    <xf numFmtId="0" fontId="3" fillId="0" borderId="1" xfId="4" applyFont="1" applyBorder="1" applyAlignment="1" applyProtection="1">
      <alignment horizontal="center" vertical="center"/>
    </xf>
    <xf numFmtId="0" fontId="3" fillId="0" borderId="2" xfId="4" applyFont="1" applyBorder="1" applyAlignment="1" applyProtection="1">
      <alignment horizontal="center" vertical="center"/>
    </xf>
    <xf numFmtId="0" fontId="3" fillId="0" borderId="4" xfId="4" applyFont="1" applyBorder="1" applyAlignment="1" applyProtection="1">
      <alignment horizontal="center" vertical="center"/>
    </xf>
    <xf numFmtId="0" fontId="3" fillId="0" borderId="5" xfId="4" applyFont="1" applyBorder="1" applyAlignment="1" applyProtection="1">
      <alignment horizontal="center" vertical="center"/>
    </xf>
    <xf numFmtId="0" fontId="4" fillId="0" borderId="1" xfId="4" applyFont="1" applyBorder="1" applyAlignment="1" applyProtection="1">
      <alignment horizontal="center" vertical="center" wrapText="1"/>
    </xf>
    <xf numFmtId="0" fontId="4" fillId="0" borderId="2" xfId="4" applyFont="1" applyBorder="1" applyAlignment="1" applyProtection="1">
      <alignment horizontal="center" vertical="center" wrapText="1"/>
    </xf>
    <xf numFmtId="0" fontId="4" fillId="0" borderId="3" xfId="4" applyFont="1" applyBorder="1" applyAlignment="1" applyProtection="1">
      <alignment horizontal="center" vertical="center" wrapText="1"/>
    </xf>
    <xf numFmtId="0" fontId="4" fillId="0" borderId="1" xfId="4" applyFont="1" applyBorder="1" applyAlignment="1" applyProtection="1">
      <alignment horizontal="right" vertical="center" wrapText="1"/>
    </xf>
    <xf numFmtId="0" fontId="4" fillId="0" borderId="2" xfId="4" applyFont="1" applyBorder="1" applyAlignment="1" applyProtection="1">
      <alignment horizontal="righ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12" xfId="0" applyFont="1" applyBorder="1" applyAlignment="1" applyProtection="1">
      <alignment vertical="center" wrapText="1"/>
    </xf>
    <xf numFmtId="0" fontId="5" fillId="9" borderId="53" xfId="0" applyFont="1" applyFill="1" applyBorder="1" applyAlignment="1" applyProtection="1">
      <alignment horizontal="left" vertical="center" wrapText="1"/>
      <protection locked="0" hidden="1"/>
    </xf>
    <xf numFmtId="0" fontId="5" fillId="9" borderId="37" xfId="0" applyFont="1" applyFill="1" applyBorder="1" applyAlignment="1" applyProtection="1">
      <alignment horizontal="left" vertical="center" wrapText="1"/>
      <protection locked="0" hidden="1"/>
    </xf>
    <xf numFmtId="0" fontId="5" fillId="10" borderId="15" xfId="0" applyFont="1" applyFill="1" applyBorder="1" applyAlignment="1" applyProtection="1">
      <alignment horizontal="center" vertical="center" wrapText="1"/>
      <protection locked="0" hidden="1"/>
    </xf>
    <xf numFmtId="0" fontId="5" fillId="10" borderId="16" xfId="0" applyFont="1" applyFill="1" applyBorder="1" applyAlignment="1" applyProtection="1">
      <alignment horizontal="center" vertical="center" wrapText="1"/>
      <protection locked="0" hidden="1"/>
    </xf>
    <xf numFmtId="0" fontId="5" fillId="10" borderId="17" xfId="0" applyFont="1" applyFill="1" applyBorder="1" applyAlignment="1" applyProtection="1">
      <alignment horizontal="center" vertical="center" wrapText="1"/>
      <protection locked="0" hidden="1"/>
    </xf>
    <xf numFmtId="0" fontId="7" fillId="3" borderId="17"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5" fillId="10" borderId="5" xfId="0" applyFont="1" applyFill="1" applyBorder="1" applyAlignment="1" applyProtection="1">
      <alignment horizontal="left" vertical="center" wrapText="1"/>
      <protection locked="0" hidden="1"/>
    </xf>
    <xf numFmtId="0" fontId="7" fillId="3" borderId="3"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10" borderId="15" xfId="0" applyFont="1" applyFill="1" applyBorder="1" applyAlignment="1" applyProtection="1">
      <alignment horizontal="center" vertical="center" wrapText="1"/>
      <protection locked="0" hidden="1"/>
    </xf>
    <xf numFmtId="0" fontId="7" fillId="10" borderId="16" xfId="0" applyFont="1" applyFill="1" applyBorder="1" applyAlignment="1" applyProtection="1">
      <alignment horizontal="center" vertical="center" wrapText="1"/>
      <protection locked="0" hidden="1"/>
    </xf>
    <xf numFmtId="0" fontId="5" fillId="0" borderId="15" xfId="0" applyFont="1" applyBorder="1" applyAlignment="1" applyProtection="1">
      <alignment horizontal="center" vertical="center" wrapText="1"/>
      <protection locked="0" hidden="1"/>
    </xf>
    <xf numFmtId="0" fontId="5" fillId="0" borderId="16" xfId="0" applyFont="1" applyBorder="1" applyAlignment="1" applyProtection="1">
      <alignment horizontal="center" vertical="center" wrapText="1"/>
      <protection locked="0" hidden="1"/>
    </xf>
    <xf numFmtId="0" fontId="4" fillId="10" borderId="1" xfId="5" applyFont="1" applyFill="1" applyBorder="1" applyAlignment="1" applyProtection="1">
      <alignment horizontal="center" vertical="center"/>
    </xf>
    <xf numFmtId="0" fontId="4" fillId="10" borderId="3" xfId="5" applyFont="1" applyFill="1" applyBorder="1" applyAlignment="1" applyProtection="1">
      <alignment horizontal="center" vertical="center"/>
    </xf>
    <xf numFmtId="0" fontId="4" fillId="10" borderId="6" xfId="5" applyFont="1" applyFill="1" applyBorder="1" applyAlignment="1" applyProtection="1">
      <alignment horizontal="center" vertical="center"/>
    </xf>
    <xf numFmtId="0" fontId="4" fillId="10" borderId="14" xfId="5" applyFont="1" applyFill="1" applyBorder="1" applyAlignment="1" applyProtection="1">
      <alignment horizontal="center" vertical="center"/>
    </xf>
    <xf numFmtId="0" fontId="4" fillId="10" borderId="4" xfId="5" applyFont="1" applyFill="1" applyBorder="1" applyAlignment="1" applyProtection="1">
      <alignment horizontal="center" vertical="center"/>
    </xf>
    <xf numFmtId="0" fontId="4" fillId="10" borderId="7" xfId="5" applyFont="1" applyFill="1" applyBorder="1" applyAlignment="1" applyProtection="1">
      <alignment horizontal="center" vertical="center"/>
    </xf>
    <xf numFmtId="0" fontId="5" fillId="10" borderId="17" xfId="0" applyFont="1" applyFill="1" applyBorder="1" applyAlignment="1" applyProtection="1">
      <alignment horizontal="left" vertical="center" wrapText="1"/>
      <protection locked="0" hidden="1"/>
    </xf>
    <xf numFmtId="0" fontId="7" fillId="10" borderId="29" xfId="0" applyFont="1" applyFill="1" applyBorder="1" applyAlignment="1" applyProtection="1">
      <alignment horizontal="left" vertical="center" wrapText="1"/>
    </xf>
    <xf numFmtId="0" fontId="7" fillId="10" borderId="30" xfId="0" applyFont="1" applyFill="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5" fillId="0" borderId="5" xfId="0" applyFont="1" applyBorder="1" applyAlignment="1" applyProtection="1">
      <alignment horizontal="left" vertical="center" wrapText="1"/>
      <protection locked="0" hidden="1"/>
    </xf>
    <xf numFmtId="0" fontId="5" fillId="0" borderId="0" xfId="0" applyFont="1" applyBorder="1" applyAlignment="1" applyProtection="1">
      <alignment horizontal="left" vertical="center" wrapText="1"/>
      <protection locked="0" hidden="1"/>
    </xf>
    <xf numFmtId="0" fontId="4" fillId="4" borderId="27" xfId="5" applyFont="1" applyFill="1" applyBorder="1" applyAlignment="1" applyProtection="1">
      <alignment horizontal="center" vertical="center"/>
    </xf>
    <xf numFmtId="0" fontId="4" fillId="4" borderId="44" xfId="5" applyFont="1" applyFill="1" applyBorder="1" applyAlignment="1" applyProtection="1">
      <alignment horizontal="center" vertical="center"/>
    </xf>
    <xf numFmtId="0" fontId="7" fillId="10" borderId="1" xfId="0" applyFont="1" applyFill="1" applyBorder="1" applyAlignment="1" applyProtection="1">
      <alignment horizontal="left" vertical="center" wrapText="1"/>
    </xf>
    <xf numFmtId="0" fontId="7" fillId="10" borderId="2" xfId="0" applyFont="1" applyFill="1" applyBorder="1" applyAlignment="1" applyProtection="1">
      <alignment horizontal="left" vertical="center" wrapText="1"/>
    </xf>
    <xf numFmtId="0" fontId="7" fillId="10" borderId="3" xfId="0" applyFont="1" applyFill="1" applyBorder="1" applyAlignment="1" applyProtection="1">
      <alignment horizontal="left" vertical="center" wrapText="1"/>
    </xf>
    <xf numFmtId="0" fontId="7" fillId="10" borderId="4" xfId="0" applyFont="1" applyFill="1" applyBorder="1" applyAlignment="1" applyProtection="1">
      <alignment horizontal="left" vertical="center" wrapText="1"/>
    </xf>
    <xf numFmtId="0" fontId="7" fillId="10" borderId="5" xfId="0" applyFont="1" applyFill="1" applyBorder="1" applyAlignment="1" applyProtection="1">
      <alignment horizontal="left" vertical="center" wrapText="1"/>
    </xf>
    <xf numFmtId="0" fontId="7" fillId="10" borderId="7"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protection locked="0" hidden="1"/>
    </xf>
    <xf numFmtId="0" fontId="3" fillId="10" borderId="62" xfId="8" applyFont="1" applyFill="1" applyBorder="1" applyAlignment="1" applyProtection="1">
      <alignment horizontal="center" vertical="center" wrapText="1"/>
      <protection locked="0" hidden="1"/>
    </xf>
    <xf numFmtId="0" fontId="3" fillId="10" borderId="37" xfId="8" applyFont="1" applyFill="1" applyBorder="1" applyAlignment="1" applyProtection="1">
      <alignment horizontal="center" vertical="center" wrapText="1"/>
      <protection locked="0" hidden="1"/>
    </xf>
    <xf numFmtId="0" fontId="3" fillId="10" borderId="63" xfId="8" applyFont="1" applyFill="1" applyBorder="1" applyAlignment="1" applyProtection="1">
      <alignment horizontal="center" vertical="center" wrapText="1"/>
      <protection locked="0" hidden="1"/>
    </xf>
    <xf numFmtId="0" fontId="3" fillId="10" borderId="53" xfId="8" applyFont="1" applyFill="1" applyBorder="1" applyAlignment="1" applyProtection="1">
      <alignment horizontal="center" vertical="center" wrapText="1"/>
      <protection locked="0" hidden="1"/>
    </xf>
    <xf numFmtId="0" fontId="3" fillId="10" borderId="46" xfId="8" applyFont="1" applyFill="1" applyBorder="1" applyAlignment="1" applyProtection="1">
      <alignment horizontal="center" vertical="center" wrapText="1"/>
      <protection locked="0" hidden="1"/>
    </xf>
    <xf numFmtId="0" fontId="3" fillId="10" borderId="32" xfId="8" applyFont="1" applyFill="1" applyBorder="1" applyAlignment="1" applyProtection="1">
      <alignment horizontal="center" vertical="center" wrapText="1"/>
      <protection locked="0" hidden="1"/>
    </xf>
    <xf numFmtId="0" fontId="3" fillId="10" borderId="19" xfId="8" applyFont="1" applyFill="1" applyBorder="1" applyAlignment="1" applyProtection="1">
      <alignment horizontal="center" vertical="center" wrapText="1"/>
      <protection locked="0" hidden="1"/>
    </xf>
    <xf numFmtId="0" fontId="3" fillId="10" borderId="45" xfId="8" applyFont="1" applyFill="1" applyBorder="1" applyAlignment="1" applyProtection="1">
      <alignment horizontal="center" vertical="center" wrapText="1"/>
      <protection locked="0" hidden="1"/>
    </xf>
    <xf numFmtId="0" fontId="4" fillId="4" borderId="46" xfId="8" applyFont="1" applyFill="1" applyBorder="1" applyAlignment="1" applyProtection="1">
      <alignment horizontal="center" vertical="center" wrapText="1"/>
    </xf>
    <xf numFmtId="0" fontId="4" fillId="4" borderId="32" xfId="8" applyFont="1" applyFill="1" applyBorder="1" applyAlignment="1" applyProtection="1">
      <alignment horizontal="center" vertical="center" wrapText="1"/>
    </xf>
    <xf numFmtId="0" fontId="4" fillId="4" borderId="19" xfId="8" applyFont="1" applyFill="1" applyBorder="1" applyAlignment="1" applyProtection="1">
      <alignment horizontal="center" vertical="center" wrapText="1"/>
    </xf>
    <xf numFmtId="0" fontId="3" fillId="10" borderId="31" xfId="8" applyFont="1" applyFill="1" applyBorder="1" applyAlignment="1" applyProtection="1">
      <alignment horizontal="center" vertical="center" wrapText="1"/>
      <protection locked="0" hidden="1"/>
    </xf>
    <xf numFmtId="0" fontId="3" fillId="10" borderId="20" xfId="8" applyFont="1" applyFill="1" applyBorder="1" applyAlignment="1" applyProtection="1">
      <alignment horizontal="center" vertical="center" wrapText="1"/>
      <protection locked="0" hidden="1"/>
    </xf>
    <xf numFmtId="0" fontId="3" fillId="10" borderId="11" xfId="8" applyFont="1" applyFill="1" applyBorder="1" applyAlignment="1" applyProtection="1">
      <alignment horizontal="center" vertical="center" wrapText="1"/>
      <protection locked="0" hidden="1"/>
    </xf>
    <xf numFmtId="0" fontId="3" fillId="10" borderId="12" xfId="8" applyFont="1" applyFill="1" applyBorder="1" applyAlignment="1" applyProtection="1">
      <alignment horizontal="center" vertical="center" wrapText="1"/>
      <protection locked="0" hidden="1"/>
    </xf>
    <xf numFmtId="0" fontId="4" fillId="4" borderId="20" xfId="8" applyFont="1" applyFill="1" applyBorder="1" applyAlignment="1" applyProtection="1">
      <alignment horizontal="center" vertical="center" wrapText="1"/>
    </xf>
    <xf numFmtId="0" fontId="4" fillId="3" borderId="8"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4" fillId="3" borderId="5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5" fillId="10" borderId="52" xfId="0" applyFont="1" applyFill="1" applyBorder="1" applyAlignment="1" applyProtection="1">
      <alignment horizontal="left" vertical="center"/>
      <protection locked="0" hidden="1"/>
    </xf>
    <xf numFmtId="0" fontId="5" fillId="10" borderId="51" xfId="0" applyFont="1" applyFill="1" applyBorder="1" applyAlignment="1" applyProtection="1">
      <alignment horizontal="left" vertical="center"/>
      <protection locked="0" hidden="1"/>
    </xf>
    <xf numFmtId="0" fontId="4" fillId="4" borderId="45" xfId="8" applyFont="1" applyFill="1" applyBorder="1" applyAlignment="1" applyProtection="1">
      <alignment horizontal="center" vertical="center" wrapText="1"/>
    </xf>
    <xf numFmtId="0" fontId="4" fillId="4" borderId="31" xfId="8" applyFont="1" applyFill="1" applyBorder="1" applyAlignment="1" applyProtection="1">
      <alignment horizontal="center" vertical="center" wrapText="1"/>
    </xf>
    <xf numFmtId="3" fontId="7" fillId="3" borderId="20" xfId="0" applyNumberFormat="1" applyFont="1" applyFill="1" applyBorder="1" applyAlignment="1" applyProtection="1">
      <alignment horizontal="center" vertical="center" wrapText="1"/>
    </xf>
    <xf numFmtId="0" fontId="7" fillId="6" borderId="46" xfId="0" applyFont="1" applyFill="1" applyBorder="1" applyAlignment="1" applyProtection="1">
      <alignment horizontal="left" vertical="center" wrapText="1"/>
    </xf>
    <xf numFmtId="0" fontId="7" fillId="6" borderId="32" xfId="0" applyFont="1" applyFill="1" applyBorder="1" applyAlignment="1" applyProtection="1">
      <alignment horizontal="left" vertical="center" wrapText="1"/>
    </xf>
    <xf numFmtId="3" fontId="7" fillId="6" borderId="45" xfId="0" applyNumberFormat="1" applyFont="1" applyFill="1" applyBorder="1" applyAlignment="1" applyProtection="1">
      <alignment horizontal="left" vertical="center" wrapText="1"/>
    </xf>
    <xf numFmtId="3" fontId="7" fillId="6" borderId="32" xfId="0" applyNumberFormat="1" applyFont="1" applyFill="1" applyBorder="1" applyAlignment="1" applyProtection="1">
      <alignment horizontal="left" vertical="center" wrapText="1"/>
    </xf>
    <xf numFmtId="0" fontId="4" fillId="4" borderId="50" xfId="8" applyFont="1" applyFill="1" applyBorder="1" applyAlignment="1" applyProtection="1">
      <alignment horizontal="center" vertical="center" wrapText="1"/>
    </xf>
    <xf numFmtId="0" fontId="4" fillId="4" borderId="51" xfId="8" applyFont="1" applyFill="1" applyBorder="1" applyAlignment="1" applyProtection="1">
      <alignment horizontal="center" vertical="center" wrapText="1"/>
    </xf>
    <xf numFmtId="0" fontId="4" fillId="4" borderId="57" xfId="8" applyFont="1" applyFill="1" applyBorder="1" applyAlignment="1" applyProtection="1">
      <alignment horizontal="center" vertical="center" wrapText="1"/>
    </xf>
    <xf numFmtId="0" fontId="4" fillId="4" borderId="8" xfId="8" applyFont="1" applyFill="1" applyBorder="1" applyAlignment="1" applyProtection="1">
      <alignment horizontal="center" vertical="center" wrapText="1"/>
    </xf>
    <xf numFmtId="0" fontId="4" fillId="4" borderId="9" xfId="8"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4" borderId="54" xfId="0" applyFont="1" applyFill="1" applyBorder="1" applyAlignment="1" applyProtection="1">
      <alignment horizontal="center" vertical="center" wrapText="1"/>
    </xf>
  </cellXfs>
  <cellStyles count="34">
    <cellStyle name="BodyStyle" xfId="10"/>
    <cellStyle name="Énfasis1" xfId="3" builtinId="29"/>
    <cellStyle name="HeaderStyle" xfId="13"/>
    <cellStyle name="Hipervínculo 2" xfId="14"/>
    <cellStyle name="MainTitle" xfId="15"/>
    <cellStyle name="Millares" xfId="33" builtinId="3"/>
    <cellStyle name="Millares [0]" xfId="1" builtinId="6"/>
    <cellStyle name="Millares [0] 2" xfId="16"/>
    <cellStyle name="Millares 10" xfId="17"/>
    <cellStyle name="Millares 2" xfId="18"/>
    <cellStyle name="Millares 2 2" xfId="7"/>
    <cellStyle name="Millares 2 2 2" xfId="11"/>
    <cellStyle name="Millares 2 2 3" xfId="19"/>
    <cellStyle name="Millares 3" xfId="20"/>
    <cellStyle name="Millares 3 3" xfId="6"/>
    <cellStyle name="Millares 3 3 2" xfId="21"/>
    <cellStyle name="Millares 4" xfId="22"/>
    <cellStyle name="Millares 5" xfId="23"/>
    <cellStyle name="Millares 6" xfId="24"/>
    <cellStyle name="Moneda [0]" xfId="2" builtinId="7"/>
    <cellStyle name="Moneda 2" xfId="25"/>
    <cellStyle name="Moneda 2 4" xfId="26"/>
    <cellStyle name="Normal" xfId="0" builtinId="0"/>
    <cellStyle name="Normal 2" xfId="27"/>
    <cellStyle name="Normal 2 2" xfId="32"/>
    <cellStyle name="Normal 2 3" xfId="5"/>
    <cellStyle name="Normal 3" xfId="4"/>
    <cellStyle name="Normal 3 2" xfId="8"/>
    <cellStyle name="Normal 6 2" xfId="28"/>
    <cellStyle name="Normal 8" xfId="12"/>
    <cellStyle name="Normal 8 2" xfId="31"/>
    <cellStyle name="Normal 9" xfId="29"/>
    <cellStyle name="Numeric" xfId="9"/>
    <cellStyle name="Porcentaje 2 10 2 2" xfId="30"/>
  </cellStyles>
  <dxfs count="2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135031</xdr:colOff>
      <xdr:row>0</xdr:row>
      <xdr:rowOff>22972</xdr:rowOff>
    </xdr:from>
    <xdr:to>
      <xdr:col>1</xdr:col>
      <xdr:colOff>1163731</xdr:colOff>
      <xdr:row>1</xdr:row>
      <xdr:rowOff>346822</xdr:rowOff>
    </xdr:to>
    <xdr:pic>
      <xdr:nvPicPr>
        <xdr:cNvPr id="2" name="1 Imagen" descr="\\Abeltran\publico\Logo completo.gif">
          <a:extLst>
            <a:ext uri="{FF2B5EF4-FFF2-40B4-BE49-F238E27FC236}">
              <a16:creationId xmlns="" xmlns:a16="http://schemas.microsoft.com/office/drawing/2014/main" id="{6EBB5AC2-3788-4587-9F30-EE6DA1FDB25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5031" y="22972"/>
          <a:ext cx="1757082" cy="55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ery/Downloads/PAA%20Datos%20personales%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diaz/Downloads/PAA_CONSOLIDADA%20DEF%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t="str">
            <v xml:space="preserve"> </v>
          </cell>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t="str">
            <v xml:space="preserve"> </v>
          </cell>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t="str">
            <v xml:space="preserve"> </v>
          </cell>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9" tint="-0.499984740745262"/>
  </sheetPr>
  <dimension ref="A1:AT179"/>
  <sheetViews>
    <sheetView tabSelected="1" zoomScale="85" zoomScaleNormal="85" zoomScaleSheetLayoutView="90" zoomScalePageLayoutView="80" workbookViewId="0">
      <selection activeCell="I2" sqref="I2"/>
    </sheetView>
  </sheetViews>
  <sheetFormatPr baseColWidth="10" defaultColWidth="10.85546875" defaultRowHeight="18.75" customHeight="1" x14ac:dyDescent="0.25"/>
  <cols>
    <col min="1" max="1" width="11" style="143" bestFit="1" customWidth="1"/>
    <col min="2" max="2" width="28.7109375" style="143" customWidth="1"/>
    <col min="3" max="3" width="27.28515625" style="143" customWidth="1"/>
    <col min="4" max="4" width="18.140625" style="143" customWidth="1"/>
    <col min="5" max="5" width="18.85546875" style="143" customWidth="1"/>
    <col min="6" max="6" width="15.140625" style="143" bestFit="1" customWidth="1"/>
    <col min="7" max="7" width="18.85546875" style="143" customWidth="1"/>
    <col min="8" max="8" width="10.85546875" style="143"/>
    <col min="9" max="9" width="17" style="143" customWidth="1"/>
    <col min="10" max="11" width="15.42578125" style="143" bestFit="1" customWidth="1"/>
    <col min="12" max="12" width="10.85546875" style="143"/>
    <col min="13" max="13" width="18.5703125" style="143" customWidth="1"/>
    <col min="14" max="14" width="15.7109375" style="143" customWidth="1"/>
    <col min="15" max="15" width="28.5703125" style="143" customWidth="1"/>
    <col min="16" max="16" width="15.7109375" style="143" customWidth="1"/>
    <col min="17" max="17" width="17.28515625" style="143" customWidth="1"/>
    <col min="18" max="41" width="14.28515625" style="143" customWidth="1"/>
    <col min="42" max="42" width="10.85546875" style="144"/>
    <col min="43" max="44" width="10.85546875" style="143"/>
    <col min="45" max="16384" width="10.85546875" style="144"/>
  </cols>
  <sheetData>
    <row r="1" spans="1:44" s="98" customFormat="1" ht="18.75" customHeight="1" thickBot="1" x14ac:dyDescent="0.3">
      <c r="A1" s="205"/>
      <c r="B1" s="206"/>
      <c r="C1" s="209" t="s">
        <v>0</v>
      </c>
      <c r="D1" s="210"/>
      <c r="E1" s="210"/>
      <c r="F1" s="210"/>
      <c r="G1" s="210"/>
      <c r="H1" s="210"/>
      <c r="I1" s="210"/>
      <c r="J1" s="210"/>
      <c r="K1" s="210"/>
      <c r="L1" s="210"/>
      <c r="M1" s="210"/>
      <c r="N1" s="210"/>
      <c r="O1" s="210"/>
      <c r="P1" s="210"/>
      <c r="Q1" s="211"/>
      <c r="R1" s="10"/>
      <c r="S1" s="10"/>
      <c r="T1" s="10"/>
      <c r="U1" s="10"/>
      <c r="V1" s="10"/>
      <c r="W1" s="10"/>
      <c r="X1" s="10"/>
      <c r="Y1" s="10"/>
      <c r="Z1" s="10"/>
      <c r="AA1" s="10"/>
      <c r="AB1" s="10"/>
      <c r="AC1" s="10"/>
      <c r="AD1" s="10"/>
      <c r="AE1" s="10"/>
      <c r="AF1" s="10"/>
      <c r="AG1" s="10"/>
      <c r="AH1" s="10"/>
      <c r="AI1" s="10"/>
      <c r="AJ1" s="10"/>
      <c r="AK1" s="10"/>
      <c r="AL1" s="10"/>
      <c r="AM1" s="10"/>
      <c r="AN1" s="10"/>
      <c r="AO1" s="10"/>
      <c r="AQ1" s="10"/>
      <c r="AR1" s="10"/>
    </row>
    <row r="2" spans="1:44" s="98" customFormat="1" ht="34.5" customHeight="1" thickBot="1" x14ac:dyDescent="0.3">
      <c r="A2" s="207"/>
      <c r="B2" s="208"/>
      <c r="C2" s="212" t="s">
        <v>1</v>
      </c>
      <c r="D2" s="213"/>
      <c r="E2" s="213"/>
      <c r="F2" s="213"/>
      <c r="G2" s="213"/>
      <c r="H2" s="213"/>
      <c r="I2" s="103"/>
      <c r="J2" s="121"/>
      <c r="K2" s="121"/>
      <c r="L2" s="1"/>
      <c r="M2" s="1"/>
      <c r="N2" s="1"/>
      <c r="O2" s="1"/>
      <c r="P2" s="117"/>
      <c r="Q2" s="118"/>
      <c r="R2" s="10"/>
      <c r="S2" s="10"/>
      <c r="T2" s="10"/>
      <c r="U2" s="10"/>
      <c r="V2" s="10"/>
      <c r="W2" s="10"/>
      <c r="X2" s="10"/>
      <c r="Y2" s="10"/>
      <c r="Z2" s="10"/>
      <c r="AA2" s="10"/>
      <c r="AB2" s="10"/>
      <c r="AC2" s="10"/>
      <c r="AD2" s="10"/>
      <c r="AE2" s="10"/>
      <c r="AF2" s="10"/>
      <c r="AG2" s="10"/>
      <c r="AH2" s="10"/>
      <c r="AI2" s="10"/>
      <c r="AJ2" s="10"/>
      <c r="AK2" s="10"/>
      <c r="AL2" s="10"/>
      <c r="AM2" s="10"/>
      <c r="AN2" s="10"/>
      <c r="AO2" s="10"/>
      <c r="AQ2" s="10"/>
      <c r="AR2" s="10"/>
    </row>
    <row r="3" spans="1:44" s="98" customFormat="1" ht="38.25" customHeight="1" thickBot="1" x14ac:dyDescent="0.3">
      <c r="A3" s="183" t="s">
        <v>147</v>
      </c>
      <c r="B3" s="184"/>
      <c r="C3" s="184"/>
      <c r="D3" s="184"/>
      <c r="E3" s="184"/>
      <c r="F3" s="184"/>
      <c r="G3" s="184"/>
      <c r="H3" s="184"/>
      <c r="I3" s="184"/>
      <c r="J3" s="184"/>
      <c r="K3" s="184"/>
      <c r="L3" s="184"/>
      <c r="M3" s="184"/>
      <c r="N3" s="184"/>
      <c r="O3" s="4"/>
      <c r="P3" s="4"/>
      <c r="Q3" s="5"/>
      <c r="R3" s="10"/>
      <c r="S3" s="10"/>
      <c r="T3" s="10"/>
      <c r="U3" s="10"/>
      <c r="V3" s="10"/>
      <c r="W3" s="10"/>
      <c r="X3" s="10"/>
      <c r="Y3" s="10"/>
      <c r="Z3" s="10"/>
      <c r="AA3" s="10"/>
      <c r="AB3" s="10"/>
      <c r="AC3" s="10"/>
      <c r="AD3" s="10"/>
      <c r="AE3" s="10"/>
      <c r="AF3" s="10"/>
      <c r="AG3" s="10"/>
      <c r="AH3" s="10"/>
      <c r="AI3" s="10"/>
      <c r="AJ3" s="10"/>
      <c r="AK3" s="10"/>
      <c r="AL3" s="10"/>
      <c r="AM3" s="10"/>
      <c r="AN3" s="10"/>
      <c r="AO3" s="10"/>
      <c r="AQ3" s="10"/>
      <c r="AR3" s="10"/>
    </row>
    <row r="4" spans="1:44" s="98" customFormat="1" ht="18.75" customHeight="1" x14ac:dyDescent="0.25">
      <c r="A4" s="214" t="s">
        <v>2</v>
      </c>
      <c r="B4" s="215"/>
      <c r="C4" s="279"/>
      <c r="D4" s="280"/>
      <c r="E4" s="280"/>
      <c r="F4" s="280"/>
      <c r="G4" s="280"/>
      <c r="H4" s="280"/>
      <c r="I4" s="280"/>
      <c r="J4" s="280"/>
      <c r="K4" s="280"/>
      <c r="L4" s="280"/>
      <c r="M4" s="79"/>
      <c r="N4" s="79"/>
      <c r="O4" s="79"/>
      <c r="P4" s="79"/>
      <c r="Q4" s="80"/>
      <c r="R4" s="10"/>
      <c r="S4" s="10"/>
      <c r="T4" s="10"/>
      <c r="U4" s="10"/>
      <c r="V4" s="10"/>
      <c r="W4" s="10"/>
      <c r="X4" s="10"/>
      <c r="Y4" s="10"/>
      <c r="Z4" s="10"/>
      <c r="AA4" s="10"/>
      <c r="AB4" s="10"/>
      <c r="AC4" s="10"/>
      <c r="AD4" s="10"/>
      <c r="AE4" s="10"/>
      <c r="AF4" s="10"/>
      <c r="AG4" s="10"/>
      <c r="AH4" s="10"/>
      <c r="AI4" s="10"/>
      <c r="AJ4" s="10"/>
      <c r="AK4" s="10"/>
      <c r="AL4" s="10"/>
      <c r="AM4" s="10"/>
      <c r="AN4" s="10"/>
      <c r="AO4" s="10"/>
      <c r="AQ4" s="10"/>
      <c r="AR4" s="10"/>
    </row>
    <row r="5" spans="1:44" s="98" customFormat="1" ht="18.75" customHeight="1" thickBot="1" x14ac:dyDescent="0.3">
      <c r="A5" s="216" t="s">
        <v>4</v>
      </c>
      <c r="B5" s="217"/>
      <c r="C5" s="218" t="str">
        <f>IF(ISERROR(VLOOKUP(C4,$B$114:$D$125,3,0)),"",VLOOKUP(C4,$B$114:$D$125,3,0))</f>
        <v/>
      </c>
      <c r="D5" s="219"/>
      <c r="E5" s="219"/>
      <c r="F5" s="219"/>
      <c r="G5" s="219"/>
      <c r="H5" s="81"/>
      <c r="I5" s="81"/>
      <c r="J5" s="81"/>
      <c r="K5" s="81"/>
      <c r="L5" s="81"/>
      <c r="M5" s="81"/>
      <c r="N5" s="81"/>
      <c r="O5" s="81"/>
      <c r="P5" s="81"/>
      <c r="Q5" s="82"/>
      <c r="R5" s="10"/>
      <c r="S5" s="10"/>
      <c r="T5" s="10"/>
      <c r="U5" s="10"/>
      <c r="V5" s="10"/>
      <c r="W5" s="10"/>
      <c r="X5" s="10"/>
      <c r="Y5" s="10"/>
      <c r="Z5" s="10"/>
      <c r="AA5" s="10"/>
      <c r="AB5" s="10"/>
      <c r="AC5" s="10"/>
      <c r="AD5" s="10"/>
      <c r="AE5" s="10"/>
      <c r="AF5" s="10"/>
      <c r="AG5" s="10"/>
      <c r="AH5" s="10"/>
      <c r="AI5" s="10"/>
      <c r="AJ5" s="10"/>
      <c r="AK5" s="10"/>
      <c r="AL5" s="10"/>
      <c r="AM5" s="10"/>
      <c r="AN5" s="10"/>
      <c r="AO5" s="10"/>
      <c r="AQ5" s="10"/>
      <c r="AR5" s="10"/>
    </row>
    <row r="6" spans="1:44" s="98" customFormat="1" ht="18.75" customHeight="1" thickBot="1" x14ac:dyDescent="0.3">
      <c r="A6" s="2"/>
      <c r="B6" s="3"/>
      <c r="C6" s="3"/>
      <c r="D6" s="3"/>
      <c r="E6" s="3"/>
      <c r="F6" s="3"/>
      <c r="G6" s="3"/>
      <c r="H6" s="3"/>
      <c r="I6" s="3"/>
      <c r="J6" s="3"/>
      <c r="K6" s="3"/>
      <c r="L6" s="3"/>
      <c r="M6" s="3"/>
      <c r="N6" s="6"/>
      <c r="O6" s="2"/>
      <c r="P6" s="3"/>
      <c r="Q6" s="6"/>
      <c r="R6" s="10"/>
      <c r="S6" s="10"/>
      <c r="T6" s="10"/>
      <c r="U6" s="10"/>
      <c r="V6" s="10"/>
      <c r="W6" s="10"/>
      <c r="X6" s="10"/>
      <c r="Y6" s="10"/>
      <c r="Z6" s="10"/>
      <c r="AA6" s="10"/>
      <c r="AB6" s="10"/>
      <c r="AC6" s="10"/>
      <c r="AD6" s="10"/>
      <c r="AE6" s="10"/>
      <c r="AF6" s="10"/>
      <c r="AG6" s="10"/>
      <c r="AH6" s="10"/>
      <c r="AI6" s="10"/>
      <c r="AJ6" s="10"/>
      <c r="AK6" s="10"/>
      <c r="AL6" s="10"/>
      <c r="AM6" s="10"/>
      <c r="AN6" s="10"/>
      <c r="AO6" s="10"/>
      <c r="AQ6" s="10"/>
      <c r="AR6" s="10"/>
    </row>
    <row r="7" spans="1:44" s="98" customFormat="1" ht="18.75" customHeight="1" thickBot="1" x14ac:dyDescent="0.3">
      <c r="A7" s="45" t="s">
        <v>6</v>
      </c>
      <c r="B7" s="119"/>
      <c r="C7" s="34"/>
      <c r="D7" s="34"/>
      <c r="E7" s="34"/>
      <c r="F7" s="34"/>
      <c r="G7" s="34"/>
      <c r="H7" s="34"/>
      <c r="I7" s="34"/>
      <c r="J7" s="34"/>
      <c r="K7" s="34"/>
      <c r="L7" s="34"/>
      <c r="M7" s="34"/>
      <c r="N7" s="35"/>
      <c r="O7" s="122" t="s">
        <v>7</v>
      </c>
      <c r="P7" s="115"/>
      <c r="Q7" s="35"/>
      <c r="R7" s="10"/>
      <c r="S7" s="10"/>
      <c r="T7" s="10"/>
      <c r="U7" s="10"/>
      <c r="V7" s="10"/>
      <c r="W7" s="10"/>
      <c r="X7" s="10"/>
      <c r="Y7" s="10"/>
      <c r="Z7" s="10"/>
      <c r="AA7" s="10"/>
      <c r="AB7" s="10"/>
      <c r="AC7" s="10"/>
      <c r="AD7" s="10"/>
      <c r="AE7" s="10"/>
      <c r="AF7" s="10"/>
      <c r="AG7" s="10"/>
      <c r="AH7" s="10"/>
      <c r="AI7" s="10"/>
      <c r="AJ7" s="10"/>
      <c r="AK7" s="10"/>
      <c r="AL7" s="10"/>
      <c r="AM7" s="10"/>
      <c r="AN7" s="10"/>
      <c r="AO7" s="10"/>
      <c r="AQ7" s="10"/>
      <c r="AR7" s="10"/>
    </row>
    <row r="8" spans="1:44" s="98" customFormat="1" ht="18.75" customHeight="1" thickBot="1" x14ac:dyDescent="0.3">
      <c r="A8" s="45"/>
      <c r="B8" s="119"/>
      <c r="C8" s="34"/>
      <c r="D8" s="34"/>
      <c r="E8" s="34"/>
      <c r="F8" s="34"/>
      <c r="G8" s="34"/>
      <c r="H8" s="34"/>
      <c r="I8" s="34"/>
      <c r="J8" s="34"/>
      <c r="K8" s="34"/>
      <c r="L8" s="34"/>
      <c r="M8" s="34"/>
      <c r="N8" s="35"/>
      <c r="O8" s="33"/>
      <c r="P8" s="34"/>
      <c r="Q8" s="35"/>
      <c r="R8" s="10"/>
      <c r="S8" s="10"/>
      <c r="T8" s="10"/>
      <c r="U8" s="10"/>
      <c r="V8" s="10"/>
      <c r="W8" s="10"/>
      <c r="X8" s="10"/>
      <c r="Y8" s="10"/>
      <c r="Z8" s="10"/>
      <c r="AA8" s="10"/>
      <c r="AB8" s="10"/>
      <c r="AC8" s="10"/>
      <c r="AD8" s="10"/>
      <c r="AE8" s="10"/>
      <c r="AF8" s="10"/>
      <c r="AG8" s="10"/>
      <c r="AH8" s="10"/>
      <c r="AI8" s="10"/>
      <c r="AJ8" s="10"/>
      <c r="AK8" s="10"/>
      <c r="AL8" s="10"/>
      <c r="AM8" s="10"/>
      <c r="AN8" s="10"/>
      <c r="AO8" s="10"/>
      <c r="AQ8" s="10"/>
      <c r="AR8" s="10"/>
    </row>
    <row r="9" spans="1:44" s="98" customFormat="1" ht="18.75" customHeight="1" thickBot="1" x14ac:dyDescent="0.3">
      <c r="A9" s="199" t="s">
        <v>8</v>
      </c>
      <c r="B9" s="200"/>
      <c r="C9" s="200"/>
      <c r="D9" s="201"/>
      <c r="E9" s="201"/>
      <c r="F9" s="201"/>
      <c r="G9" s="201"/>
      <c r="H9" s="201"/>
      <c r="I9" s="199" t="s">
        <v>9</v>
      </c>
      <c r="J9" s="200"/>
      <c r="K9" s="223"/>
      <c r="L9" s="220"/>
      <c r="M9" s="221"/>
      <c r="N9" s="222"/>
      <c r="O9" s="7"/>
      <c r="P9" s="8"/>
      <c r="Q9" s="9"/>
      <c r="R9" s="10"/>
      <c r="S9" s="10"/>
      <c r="T9" s="10"/>
      <c r="U9" s="10"/>
      <c r="V9" s="10"/>
      <c r="W9" s="10"/>
      <c r="X9" s="10"/>
      <c r="Y9" s="10"/>
      <c r="Z9" s="10"/>
      <c r="AA9" s="10"/>
      <c r="AB9" s="10"/>
      <c r="AC9" s="10"/>
      <c r="AD9" s="10"/>
      <c r="AE9" s="10"/>
      <c r="AF9" s="10"/>
      <c r="AG9" s="10"/>
      <c r="AH9" s="10"/>
      <c r="AI9" s="10"/>
      <c r="AJ9" s="10"/>
      <c r="AK9" s="10"/>
      <c r="AL9" s="10"/>
      <c r="AM9" s="10"/>
      <c r="AN9" s="10"/>
      <c r="AO9" s="10"/>
      <c r="AQ9" s="10"/>
      <c r="AR9" s="10"/>
    </row>
    <row r="10" spans="1:44" s="98" customFormat="1" ht="10.5" customHeight="1" thickBot="1" x14ac:dyDescent="0.3">
      <c r="A10" s="224" t="s">
        <v>152</v>
      </c>
      <c r="B10" s="225"/>
      <c r="C10" s="225"/>
      <c r="D10" s="194"/>
      <c r="E10" s="194"/>
      <c r="F10" s="194"/>
      <c r="G10" s="194"/>
      <c r="H10" s="194"/>
      <c r="I10" s="224" t="s">
        <v>10</v>
      </c>
      <c r="J10" s="225"/>
      <c r="K10" s="229"/>
      <c r="L10" s="231" t="s">
        <v>11</v>
      </c>
      <c r="M10" s="232"/>
      <c r="N10" s="102" t="s">
        <v>12</v>
      </c>
      <c r="O10" s="11"/>
      <c r="P10" s="12"/>
      <c r="Q10" s="13"/>
      <c r="R10" s="185" t="s">
        <v>146</v>
      </c>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7"/>
      <c r="AQ10" s="10"/>
      <c r="AR10" s="10"/>
    </row>
    <row r="11" spans="1:44" s="98" customFormat="1" ht="18.75" customHeight="1" thickBot="1" x14ac:dyDescent="0.3">
      <c r="A11" s="226"/>
      <c r="B11" s="227"/>
      <c r="C11" s="227"/>
      <c r="D11" s="228"/>
      <c r="E11" s="228"/>
      <c r="F11" s="228"/>
      <c r="G11" s="228"/>
      <c r="H11" s="228"/>
      <c r="I11" s="226"/>
      <c r="J11" s="227"/>
      <c r="K11" s="230"/>
      <c r="L11" s="233"/>
      <c r="M11" s="234"/>
      <c r="N11" s="14"/>
      <c r="O11" s="15" t="str">
        <f>+IF(OR(L11&gt;0,N11&gt;0),"","Por favor seleccione SI o NO")</f>
        <v>Por favor seleccione SI o NO</v>
      </c>
      <c r="P11" s="16" t="str">
        <f>+IF(AND(L11&gt;0,N11&gt;0),"Seleccione solo una opción","")</f>
        <v/>
      </c>
      <c r="Q11" s="17"/>
      <c r="R11" s="249" t="s">
        <v>13</v>
      </c>
      <c r="S11" s="248"/>
      <c r="T11" s="248" t="s">
        <v>14</v>
      </c>
      <c r="U11" s="248"/>
      <c r="V11" s="248" t="s">
        <v>15</v>
      </c>
      <c r="W11" s="248"/>
      <c r="X11" s="248" t="s">
        <v>16</v>
      </c>
      <c r="Y11" s="248"/>
      <c r="Z11" s="248" t="s">
        <v>17</v>
      </c>
      <c r="AA11" s="248"/>
      <c r="AB11" s="248" t="s">
        <v>18</v>
      </c>
      <c r="AC11" s="248"/>
      <c r="AD11" s="248" t="s">
        <v>19</v>
      </c>
      <c r="AE11" s="248"/>
      <c r="AF11" s="248" t="s">
        <v>20</v>
      </c>
      <c r="AG11" s="248"/>
      <c r="AH11" s="248" t="s">
        <v>21</v>
      </c>
      <c r="AI11" s="248"/>
      <c r="AJ11" s="248" t="s">
        <v>22</v>
      </c>
      <c r="AK11" s="248"/>
      <c r="AL11" s="248" t="s">
        <v>23</v>
      </c>
      <c r="AM11" s="248"/>
      <c r="AN11" s="248" t="s">
        <v>24</v>
      </c>
      <c r="AO11" s="248"/>
      <c r="AQ11" s="235" t="s">
        <v>25</v>
      </c>
      <c r="AR11" s="236"/>
    </row>
    <row r="12" spans="1:44" s="98" customFormat="1" ht="18.75" customHeight="1" thickBot="1" x14ac:dyDescent="0.3">
      <c r="A12" s="192" t="s">
        <v>26</v>
      </c>
      <c r="B12" s="193"/>
      <c r="C12" s="193"/>
      <c r="D12" s="201"/>
      <c r="E12" s="201"/>
      <c r="F12" s="201"/>
      <c r="G12" s="201"/>
      <c r="H12" s="201"/>
      <c r="I12" s="201"/>
      <c r="J12" s="201"/>
      <c r="K12" s="201"/>
      <c r="L12" s="201"/>
      <c r="M12" s="201"/>
      <c r="N12" s="241"/>
      <c r="O12" s="18"/>
      <c r="P12" s="18"/>
      <c r="Q12" s="19"/>
      <c r="R12" s="20" t="s">
        <v>27</v>
      </c>
      <c r="S12" s="21" t="s">
        <v>28</v>
      </c>
      <c r="T12" s="21" t="s">
        <v>27</v>
      </c>
      <c r="U12" s="21" t="s">
        <v>28</v>
      </c>
      <c r="V12" s="21" t="s">
        <v>27</v>
      </c>
      <c r="W12" s="21" t="s">
        <v>28</v>
      </c>
      <c r="X12" s="21" t="s">
        <v>27</v>
      </c>
      <c r="Y12" s="21" t="s">
        <v>28</v>
      </c>
      <c r="Z12" s="21" t="s">
        <v>27</v>
      </c>
      <c r="AA12" s="21" t="s">
        <v>28</v>
      </c>
      <c r="AB12" s="21" t="s">
        <v>27</v>
      </c>
      <c r="AC12" s="21" t="s">
        <v>28</v>
      </c>
      <c r="AD12" s="21" t="s">
        <v>27</v>
      </c>
      <c r="AE12" s="21" t="s">
        <v>28</v>
      </c>
      <c r="AF12" s="21" t="s">
        <v>27</v>
      </c>
      <c r="AG12" s="21" t="s">
        <v>28</v>
      </c>
      <c r="AH12" s="21" t="s">
        <v>27</v>
      </c>
      <c r="AI12" s="21" t="s">
        <v>28</v>
      </c>
      <c r="AJ12" s="21" t="s">
        <v>27</v>
      </c>
      <c r="AK12" s="21" t="s">
        <v>28</v>
      </c>
      <c r="AL12" s="21" t="s">
        <v>27</v>
      </c>
      <c r="AM12" s="21" t="s">
        <v>28</v>
      </c>
      <c r="AN12" s="21" t="s">
        <v>27</v>
      </c>
      <c r="AO12" s="21" t="s">
        <v>28</v>
      </c>
      <c r="AQ12" s="237"/>
      <c r="AR12" s="238"/>
    </row>
    <row r="13" spans="1:44" s="98" customFormat="1" ht="51.75" customHeight="1" thickBot="1" x14ac:dyDescent="0.3">
      <c r="A13" s="104" t="s">
        <v>29</v>
      </c>
      <c r="B13" s="116" t="s">
        <v>30</v>
      </c>
      <c r="C13" s="105" t="s">
        <v>31</v>
      </c>
      <c r="D13" s="116" t="s">
        <v>32</v>
      </c>
      <c r="E13" s="116" t="s">
        <v>33</v>
      </c>
      <c r="F13" s="116" t="s">
        <v>34</v>
      </c>
      <c r="G13" s="116" t="s">
        <v>35</v>
      </c>
      <c r="H13" s="116" t="s">
        <v>36</v>
      </c>
      <c r="I13" s="116" t="s">
        <v>37</v>
      </c>
      <c r="J13" s="116" t="s">
        <v>38</v>
      </c>
      <c r="K13" s="116" t="s">
        <v>39</v>
      </c>
      <c r="L13" s="116" t="s">
        <v>40</v>
      </c>
      <c r="M13" s="116" t="s">
        <v>41</v>
      </c>
      <c r="N13" s="105" t="s">
        <v>42</v>
      </c>
      <c r="O13" s="105" t="s">
        <v>43</v>
      </c>
      <c r="P13" s="105" t="s">
        <v>44</v>
      </c>
      <c r="Q13" s="106" t="s">
        <v>45</v>
      </c>
      <c r="R13" s="22" t="s">
        <v>46</v>
      </c>
      <c r="S13" s="23" t="s">
        <v>46</v>
      </c>
      <c r="T13" s="23" t="s">
        <v>46</v>
      </c>
      <c r="U13" s="23" t="s">
        <v>46</v>
      </c>
      <c r="V13" s="23" t="s">
        <v>46</v>
      </c>
      <c r="W13" s="23" t="s">
        <v>46</v>
      </c>
      <c r="X13" s="23" t="s">
        <v>46</v>
      </c>
      <c r="Y13" s="23" t="s">
        <v>46</v>
      </c>
      <c r="Z13" s="23" t="s">
        <v>46</v>
      </c>
      <c r="AA13" s="23" t="s">
        <v>46</v>
      </c>
      <c r="AB13" s="23" t="s">
        <v>46</v>
      </c>
      <c r="AC13" s="23" t="s">
        <v>46</v>
      </c>
      <c r="AD13" s="23" t="s">
        <v>46</v>
      </c>
      <c r="AE13" s="23" t="s">
        <v>46</v>
      </c>
      <c r="AF13" s="23" t="s">
        <v>46</v>
      </c>
      <c r="AG13" s="23" t="s">
        <v>46</v>
      </c>
      <c r="AH13" s="23" t="s">
        <v>46</v>
      </c>
      <c r="AI13" s="23" t="s">
        <v>46</v>
      </c>
      <c r="AJ13" s="23" t="s">
        <v>46</v>
      </c>
      <c r="AK13" s="23" t="s">
        <v>46</v>
      </c>
      <c r="AL13" s="23" t="s">
        <v>46</v>
      </c>
      <c r="AM13" s="23" t="s">
        <v>46</v>
      </c>
      <c r="AN13" s="23" t="s">
        <v>46</v>
      </c>
      <c r="AO13" s="23" t="s">
        <v>46</v>
      </c>
      <c r="AQ13" s="239"/>
      <c r="AR13" s="240"/>
    </row>
    <row r="14" spans="1:44" s="99" customFormat="1" ht="18.75" customHeight="1" x14ac:dyDescent="0.25">
      <c r="A14" s="37"/>
      <c r="B14" s="38"/>
      <c r="C14" s="36"/>
      <c r="D14" s="36"/>
      <c r="E14" s="36"/>
      <c r="F14" s="36"/>
      <c r="G14" s="24"/>
      <c r="H14" s="38"/>
      <c r="I14" s="38"/>
      <c r="J14" s="39"/>
      <c r="K14" s="39"/>
      <c r="L14" s="38"/>
      <c r="M14" s="38"/>
      <c r="N14" s="24"/>
      <c r="O14" s="24"/>
      <c r="P14" s="24"/>
      <c r="Q14" s="25"/>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Q14" s="26" t="str">
        <f t="shared" ref="AQ14:AQ15" si="0">IF(K14-R14-T14-V14-X14-Z14-AB14-AD14-AF14-AH14-AJ14-AL14-AN14=0,"OK","Compromisos diferentes al valor estimado en la vigencia actual")</f>
        <v>OK</v>
      </c>
      <c r="AR14" s="26" t="str">
        <f t="shared" ref="AR14:AR15" si="1">IF(K14-S14-U14-W14-Y14-AA14-AC14-AE14-AG14-AI14-AK14-AM14-AO14=0,"OK","Obligaciones diferentes al valor estimado en la vigencia actual")</f>
        <v>OK</v>
      </c>
    </row>
    <row r="15" spans="1:44" s="99" customFormat="1" ht="18.75" customHeight="1" x14ac:dyDescent="0.25">
      <c r="A15" s="37"/>
      <c r="B15" s="38"/>
      <c r="C15" s="36"/>
      <c r="D15" s="36"/>
      <c r="E15" s="36"/>
      <c r="F15" s="36"/>
      <c r="G15" s="24"/>
      <c r="H15" s="38"/>
      <c r="I15" s="38"/>
      <c r="J15" s="39"/>
      <c r="K15" s="39"/>
      <c r="L15" s="38"/>
      <c r="M15" s="38"/>
      <c r="N15" s="24"/>
      <c r="O15" s="24"/>
      <c r="P15" s="24"/>
      <c r="Q15" s="25"/>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Q15" s="26" t="str">
        <f t="shared" si="0"/>
        <v>OK</v>
      </c>
      <c r="AR15" s="26" t="str">
        <f t="shared" si="1"/>
        <v>OK</v>
      </c>
    </row>
    <row r="16" spans="1:44" s="98" customFormat="1" ht="27.75" customHeight="1" thickBot="1" x14ac:dyDescent="0.3">
      <c r="A16" s="242" t="s">
        <v>50</v>
      </c>
      <c r="B16" s="243"/>
      <c r="C16" s="243"/>
      <c r="D16" s="243"/>
      <c r="E16" s="243"/>
      <c r="F16" s="243"/>
      <c r="G16" s="243"/>
      <c r="H16" s="243"/>
      <c r="I16" s="243"/>
      <c r="J16" s="107">
        <f>SUM(J14:J15)</f>
        <v>0</v>
      </c>
      <c r="K16" s="107">
        <f>SUM(K14:K15)</f>
        <v>0</v>
      </c>
      <c r="L16" s="108"/>
      <c r="M16" s="108"/>
      <c r="N16" s="108"/>
      <c r="O16" s="108"/>
      <c r="P16" s="108"/>
      <c r="Q16" s="109"/>
      <c r="R16" s="171"/>
      <c r="S16" s="172"/>
      <c r="T16" s="172"/>
      <c r="U16" s="173"/>
      <c r="V16" s="172"/>
      <c r="W16" s="172"/>
      <c r="X16" s="172"/>
      <c r="Y16" s="173"/>
      <c r="Z16" s="172"/>
      <c r="AA16" s="172"/>
      <c r="AB16" s="172"/>
      <c r="AC16" s="173"/>
      <c r="AD16" s="172"/>
      <c r="AE16" s="172"/>
      <c r="AF16" s="172"/>
      <c r="AG16" s="172"/>
      <c r="AH16" s="172"/>
      <c r="AI16" s="173"/>
      <c r="AJ16" s="172"/>
      <c r="AK16" s="172"/>
      <c r="AL16" s="172"/>
      <c r="AM16" s="172"/>
      <c r="AN16" s="172"/>
      <c r="AO16" s="173"/>
      <c r="AQ16" s="26" t="str">
        <f t="shared" ref="AQ16:AQ48" si="2">IF(K16-R16-T16-V16-X16-Z16-AB16-AD16-AF16-AH16-AJ16-AL16-AN16=0,"OK","Compromisos diferentes al valor estimado en la vigencia actual")</f>
        <v>OK</v>
      </c>
      <c r="AR16" s="26" t="str">
        <f t="shared" ref="AR16:AR48" si="3">IF(K16-S16-U16-W16-Y16-AA16-AC16-AE16-AG16-AI16-AK16-AM16-AO16=0,"OK","Obligaciones diferentes al valor estimado en la vigencia actual")</f>
        <v>OK</v>
      </c>
    </row>
    <row r="17" spans="1:44" s="98" customFormat="1" ht="18.75" customHeight="1" thickBot="1" x14ac:dyDescent="0.3">
      <c r="A17" s="244" t="s">
        <v>26</v>
      </c>
      <c r="B17" s="245"/>
      <c r="C17" s="245"/>
      <c r="D17" s="246"/>
      <c r="E17" s="246"/>
      <c r="F17" s="246"/>
      <c r="G17" s="246"/>
      <c r="H17" s="246"/>
      <c r="I17" s="246"/>
      <c r="J17" s="246"/>
      <c r="K17" s="246"/>
      <c r="L17" s="246"/>
      <c r="M17" s="246"/>
      <c r="N17" s="247"/>
      <c r="O17" s="18"/>
      <c r="P17" s="18"/>
      <c r="Q17" s="19"/>
      <c r="R17" s="171"/>
      <c r="S17" s="172"/>
      <c r="T17" s="172"/>
      <c r="U17" s="173"/>
      <c r="V17" s="172"/>
      <c r="W17" s="172"/>
      <c r="X17" s="172"/>
      <c r="Y17" s="173"/>
      <c r="Z17" s="172"/>
      <c r="AA17" s="172"/>
      <c r="AB17" s="172"/>
      <c r="AC17" s="173"/>
      <c r="AD17" s="172"/>
      <c r="AE17" s="172"/>
      <c r="AF17" s="172"/>
      <c r="AG17" s="172"/>
      <c r="AH17" s="172"/>
      <c r="AI17" s="173"/>
      <c r="AJ17" s="172"/>
      <c r="AK17" s="172"/>
      <c r="AL17" s="172"/>
      <c r="AM17" s="172"/>
      <c r="AN17" s="172"/>
      <c r="AO17" s="173"/>
      <c r="AQ17" s="26" t="str">
        <f t="shared" si="2"/>
        <v>OK</v>
      </c>
      <c r="AR17" s="26" t="str">
        <f t="shared" si="3"/>
        <v>OK</v>
      </c>
    </row>
    <row r="18" spans="1:44" s="98" customFormat="1" ht="51.75" customHeight="1" thickBot="1" x14ac:dyDescent="0.3">
      <c r="A18" s="104" t="s">
        <v>29</v>
      </c>
      <c r="B18" s="116" t="s">
        <v>30</v>
      </c>
      <c r="C18" s="105" t="s">
        <v>31</v>
      </c>
      <c r="D18" s="116" t="s">
        <v>32</v>
      </c>
      <c r="E18" s="116" t="s">
        <v>33</v>
      </c>
      <c r="F18" s="116" t="s">
        <v>34</v>
      </c>
      <c r="G18" s="116" t="s">
        <v>35</v>
      </c>
      <c r="H18" s="116" t="s">
        <v>36</v>
      </c>
      <c r="I18" s="116" t="s">
        <v>37</v>
      </c>
      <c r="J18" s="116" t="s">
        <v>38</v>
      </c>
      <c r="K18" s="116" t="s">
        <v>39</v>
      </c>
      <c r="L18" s="116" t="s">
        <v>40</v>
      </c>
      <c r="M18" s="116" t="s">
        <v>41</v>
      </c>
      <c r="N18" s="105" t="s">
        <v>42</v>
      </c>
      <c r="O18" s="105" t="s">
        <v>43</v>
      </c>
      <c r="P18" s="105" t="s">
        <v>44</v>
      </c>
      <c r="Q18" s="106" t="s">
        <v>45</v>
      </c>
      <c r="R18" s="174"/>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row>
    <row r="19" spans="1:44" s="99" customFormat="1" ht="18.75" customHeight="1" x14ac:dyDescent="0.25">
      <c r="A19" s="37"/>
      <c r="B19" s="38"/>
      <c r="C19" s="36"/>
      <c r="D19" s="36"/>
      <c r="E19" s="36"/>
      <c r="F19" s="36"/>
      <c r="G19" s="24"/>
      <c r="H19" s="38"/>
      <c r="I19" s="38"/>
      <c r="J19" s="39"/>
      <c r="K19" s="39"/>
      <c r="L19" s="38"/>
      <c r="M19" s="38"/>
      <c r="N19" s="24"/>
      <c r="O19" s="24"/>
      <c r="P19" s="24"/>
      <c r="Q19" s="25"/>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Q19" s="26" t="str">
        <f t="shared" ref="AQ19:AQ20" si="4">IF(K19-R19-T19-V19-X19-Z19-AB19-AD19-AF19-AH19-AJ19-AL19-AN19=0,"OK","Compromisos diferentes al valor estimado en la vigencia actual")</f>
        <v>OK</v>
      </c>
      <c r="AR19" s="26" t="str">
        <f t="shared" ref="AR19:AR20" si="5">IF(K19-S19-U19-W19-Y19-AA19-AC19-AE19-AG19-AI19-AK19-AM19-AO19=0,"OK","Obligaciones diferentes al valor estimado en la vigencia actual")</f>
        <v>OK</v>
      </c>
    </row>
    <row r="20" spans="1:44" s="99" customFormat="1" ht="18.75" customHeight="1" x14ac:dyDescent="0.25">
      <c r="A20" s="37"/>
      <c r="B20" s="38"/>
      <c r="C20" s="36"/>
      <c r="D20" s="36"/>
      <c r="E20" s="36"/>
      <c r="F20" s="36"/>
      <c r="G20" s="24"/>
      <c r="H20" s="38"/>
      <c r="I20" s="38"/>
      <c r="J20" s="39"/>
      <c r="K20" s="39"/>
      <c r="L20" s="38"/>
      <c r="M20" s="38"/>
      <c r="N20" s="24"/>
      <c r="O20" s="24"/>
      <c r="P20" s="24"/>
      <c r="Q20" s="25"/>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Q20" s="26" t="str">
        <f t="shared" si="4"/>
        <v>OK</v>
      </c>
      <c r="AR20" s="26" t="str">
        <f t="shared" si="5"/>
        <v>OK</v>
      </c>
    </row>
    <row r="21" spans="1:44" s="98" customFormat="1" ht="18.75" customHeight="1" thickBot="1" x14ac:dyDescent="0.3">
      <c r="A21" s="195" t="s">
        <v>150</v>
      </c>
      <c r="B21" s="196"/>
      <c r="C21" s="196"/>
      <c r="D21" s="196"/>
      <c r="E21" s="196"/>
      <c r="F21" s="196"/>
      <c r="G21" s="196"/>
      <c r="H21" s="196"/>
      <c r="I21" s="196"/>
      <c r="J21" s="27">
        <f>SUM(J19:J20)</f>
        <v>0</v>
      </c>
      <c r="K21" s="27">
        <f>SUM(K19:K20)</f>
        <v>0</v>
      </c>
      <c r="L21" s="92"/>
      <c r="M21" s="92"/>
      <c r="N21" s="92"/>
      <c r="O21" s="92"/>
      <c r="P21" s="92"/>
      <c r="Q21" s="93"/>
      <c r="R21" s="171"/>
      <c r="S21" s="172"/>
      <c r="T21" s="172"/>
      <c r="U21" s="173"/>
      <c r="V21" s="172"/>
      <c r="W21" s="172"/>
      <c r="X21" s="172"/>
      <c r="Y21" s="173"/>
      <c r="Z21" s="172"/>
      <c r="AA21" s="172"/>
      <c r="AB21" s="172"/>
      <c r="AC21" s="173"/>
      <c r="AD21" s="172"/>
      <c r="AE21" s="172"/>
      <c r="AF21" s="172"/>
      <c r="AG21" s="172"/>
      <c r="AH21" s="172"/>
      <c r="AI21" s="173"/>
      <c r="AJ21" s="172"/>
      <c r="AK21" s="172"/>
      <c r="AL21" s="172"/>
      <c r="AM21" s="172"/>
      <c r="AN21" s="172"/>
      <c r="AO21" s="173"/>
      <c r="AQ21" s="26" t="str">
        <f t="shared" ref="AQ21" si="6">IF(K21-R21-T21-V21-X21-Z21-AB21-AD21-AF21-AH21-AJ21-AL21-AN21=0,"OK","Compromisos diferentes al valor estimado en la vigencia actual")</f>
        <v>OK</v>
      </c>
      <c r="AR21" s="26" t="str">
        <f t="shared" ref="AR21" si="7">IF(K21-S21-U21-W21-Y21-AA21-AC21-AE21-AG21-AI21-AK21-AM21-AO21=0,"OK","Obligaciones diferentes al valor estimado en la vigencia actual")</f>
        <v>OK</v>
      </c>
    </row>
    <row r="22" spans="1:44" s="98" customFormat="1" ht="18.75" customHeight="1" x14ac:dyDescent="0.25">
      <c r="A22" s="197" t="s">
        <v>52</v>
      </c>
      <c r="B22" s="198"/>
      <c r="C22" s="198"/>
      <c r="D22" s="198"/>
      <c r="E22" s="198"/>
      <c r="F22" s="198"/>
      <c r="G22" s="198"/>
      <c r="H22" s="198"/>
      <c r="I22" s="198"/>
      <c r="J22" s="30">
        <f>J16+J21</f>
        <v>0</v>
      </c>
      <c r="K22" s="30">
        <f>K16+K21</f>
        <v>0</v>
      </c>
      <c r="L22" s="31"/>
      <c r="M22" s="31"/>
      <c r="N22" s="31"/>
      <c r="O22" s="31"/>
      <c r="P22" s="31"/>
      <c r="Q22" s="32"/>
      <c r="R22" s="171"/>
      <c r="S22" s="172"/>
      <c r="T22" s="172"/>
      <c r="U22" s="173"/>
      <c r="V22" s="172"/>
      <c r="W22" s="172"/>
      <c r="X22" s="172"/>
      <c r="Y22" s="173"/>
      <c r="Z22" s="172"/>
      <c r="AA22" s="172"/>
      <c r="AB22" s="172"/>
      <c r="AC22" s="173"/>
      <c r="AD22" s="172"/>
      <c r="AE22" s="172"/>
      <c r="AF22" s="172"/>
      <c r="AG22" s="172"/>
      <c r="AH22" s="172"/>
      <c r="AI22" s="173"/>
      <c r="AJ22" s="172"/>
      <c r="AK22" s="172"/>
      <c r="AL22" s="172"/>
      <c r="AM22" s="172"/>
      <c r="AN22" s="172"/>
      <c r="AO22" s="173"/>
      <c r="AQ22" s="26" t="str">
        <f t="shared" si="2"/>
        <v>OK</v>
      </c>
      <c r="AR22" s="26" t="str">
        <f t="shared" si="3"/>
        <v>OK</v>
      </c>
    </row>
    <row r="23" spans="1:44" s="98" customFormat="1" ht="18.75" customHeight="1" thickBot="1" x14ac:dyDescent="0.3">
      <c r="A23" s="33"/>
      <c r="B23" s="34"/>
      <c r="C23" s="34"/>
      <c r="D23" s="34"/>
      <c r="E23" s="34"/>
      <c r="F23" s="34"/>
      <c r="G23" s="34"/>
      <c r="H23" s="34"/>
      <c r="I23" s="34"/>
      <c r="J23" s="34"/>
      <c r="K23" s="34"/>
      <c r="L23" s="34"/>
      <c r="M23" s="34"/>
      <c r="N23" s="34"/>
      <c r="O23" s="34"/>
      <c r="P23" s="34"/>
      <c r="Q23" s="35"/>
      <c r="R23" s="171"/>
      <c r="S23" s="172"/>
      <c r="T23" s="172"/>
      <c r="U23" s="173"/>
      <c r="V23" s="172"/>
      <c r="W23" s="172"/>
      <c r="X23" s="172"/>
      <c r="Y23" s="173"/>
      <c r="Z23" s="172"/>
      <c r="AA23" s="172"/>
      <c r="AB23" s="172"/>
      <c r="AC23" s="173"/>
      <c r="AD23" s="172"/>
      <c r="AE23" s="172"/>
      <c r="AF23" s="172"/>
      <c r="AG23" s="172"/>
      <c r="AH23" s="172"/>
      <c r="AI23" s="173"/>
      <c r="AJ23" s="172"/>
      <c r="AK23" s="172"/>
      <c r="AL23" s="172"/>
      <c r="AM23" s="172"/>
      <c r="AN23" s="172"/>
      <c r="AO23" s="173"/>
      <c r="AQ23" s="26" t="str">
        <f t="shared" si="2"/>
        <v>OK</v>
      </c>
      <c r="AR23" s="26" t="str">
        <f t="shared" si="3"/>
        <v>OK</v>
      </c>
    </row>
    <row r="24" spans="1:44" s="98" customFormat="1" ht="18.75" customHeight="1" thickBot="1" x14ac:dyDescent="0.3">
      <c r="A24" s="199" t="s">
        <v>8</v>
      </c>
      <c r="B24" s="200"/>
      <c r="C24" s="200"/>
      <c r="D24" s="201"/>
      <c r="E24" s="201"/>
      <c r="F24" s="201"/>
      <c r="G24" s="201"/>
      <c r="H24" s="201"/>
      <c r="I24" s="202" t="s">
        <v>9</v>
      </c>
      <c r="J24" s="203"/>
      <c r="K24" s="204"/>
      <c r="L24" s="220"/>
      <c r="M24" s="221"/>
      <c r="N24" s="222"/>
      <c r="O24" s="7"/>
      <c r="P24" s="8"/>
      <c r="Q24" s="9"/>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Q24" s="10"/>
      <c r="AR24" s="10"/>
    </row>
    <row r="25" spans="1:44" s="98" customFormat="1" ht="18.75" customHeight="1" thickBot="1" x14ac:dyDescent="0.3">
      <c r="A25" s="224" t="s">
        <v>153</v>
      </c>
      <c r="B25" s="225"/>
      <c r="C25" s="225"/>
      <c r="D25" s="194"/>
      <c r="E25" s="194"/>
      <c r="F25" s="194"/>
      <c r="G25" s="194"/>
      <c r="H25" s="194"/>
      <c r="I25" s="250" t="s">
        <v>10</v>
      </c>
      <c r="J25" s="251"/>
      <c r="K25" s="252"/>
      <c r="L25" s="220" t="s">
        <v>11</v>
      </c>
      <c r="M25" s="221"/>
      <c r="N25" s="110" t="s">
        <v>12</v>
      </c>
      <c r="O25" s="11"/>
      <c r="P25" s="12"/>
      <c r="Q25" s="13"/>
      <c r="R25" s="188" t="s">
        <v>146</v>
      </c>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90"/>
    </row>
    <row r="26" spans="1:44" s="98" customFormat="1" ht="18.75" customHeight="1" thickBot="1" x14ac:dyDescent="0.3">
      <c r="A26" s="226"/>
      <c r="B26" s="227"/>
      <c r="C26" s="227"/>
      <c r="D26" s="228"/>
      <c r="E26" s="228"/>
      <c r="F26" s="228"/>
      <c r="G26" s="228"/>
      <c r="H26" s="228"/>
      <c r="I26" s="253"/>
      <c r="J26" s="254"/>
      <c r="K26" s="255"/>
      <c r="L26" s="220"/>
      <c r="M26" s="221"/>
      <c r="N26" s="110"/>
      <c r="O26" s="15" t="str">
        <f>+IF(OR(L26&gt;0,N26&gt;0),"","Por favor seleccione SI o NO")</f>
        <v>Por favor seleccione SI o NO</v>
      </c>
      <c r="P26" s="16" t="str">
        <f>+IF(AND(L26&gt;0,N26&gt;0),"Seleccione solo una opción","")</f>
        <v/>
      </c>
      <c r="Q26" s="17"/>
      <c r="R26" s="191" t="s">
        <v>13</v>
      </c>
      <c r="S26" s="182"/>
      <c r="T26" s="182" t="s">
        <v>14</v>
      </c>
      <c r="U26" s="182"/>
      <c r="V26" s="182" t="s">
        <v>15</v>
      </c>
      <c r="W26" s="182"/>
      <c r="X26" s="182" t="s">
        <v>16</v>
      </c>
      <c r="Y26" s="182"/>
      <c r="Z26" s="182" t="s">
        <v>17</v>
      </c>
      <c r="AA26" s="182"/>
      <c r="AB26" s="182" t="s">
        <v>18</v>
      </c>
      <c r="AC26" s="182"/>
      <c r="AD26" s="182" t="s">
        <v>19</v>
      </c>
      <c r="AE26" s="182"/>
      <c r="AF26" s="182" t="s">
        <v>20</v>
      </c>
      <c r="AG26" s="182"/>
      <c r="AH26" s="182" t="s">
        <v>21</v>
      </c>
      <c r="AI26" s="182"/>
      <c r="AJ26" s="182" t="s">
        <v>22</v>
      </c>
      <c r="AK26" s="182"/>
      <c r="AL26" s="182" t="s">
        <v>23</v>
      </c>
      <c r="AM26" s="182"/>
      <c r="AN26" s="182" t="s">
        <v>24</v>
      </c>
      <c r="AO26" s="182"/>
    </row>
    <row r="27" spans="1:44" s="98" customFormat="1" ht="18.75" customHeight="1" thickBot="1" x14ac:dyDescent="0.3">
      <c r="A27" s="192" t="s">
        <v>154</v>
      </c>
      <c r="B27" s="193"/>
      <c r="C27" s="193"/>
      <c r="D27" s="194"/>
      <c r="E27" s="194"/>
      <c r="F27" s="194"/>
      <c r="G27" s="194"/>
      <c r="H27" s="194"/>
      <c r="I27" s="194"/>
      <c r="J27" s="194"/>
      <c r="K27" s="194"/>
      <c r="L27" s="194"/>
      <c r="M27" s="194"/>
      <c r="N27" s="194"/>
      <c r="O27" s="18"/>
      <c r="P27" s="18"/>
      <c r="Q27" s="19"/>
      <c r="R27" s="20" t="s">
        <v>27</v>
      </c>
      <c r="S27" s="21" t="s">
        <v>28</v>
      </c>
      <c r="T27" s="21" t="s">
        <v>27</v>
      </c>
      <c r="U27" s="21" t="s">
        <v>28</v>
      </c>
      <c r="V27" s="21" t="s">
        <v>27</v>
      </c>
      <c r="W27" s="21" t="s">
        <v>28</v>
      </c>
      <c r="X27" s="21" t="s">
        <v>27</v>
      </c>
      <c r="Y27" s="21" t="s">
        <v>28</v>
      </c>
      <c r="Z27" s="21" t="s">
        <v>27</v>
      </c>
      <c r="AA27" s="21" t="s">
        <v>28</v>
      </c>
      <c r="AB27" s="21" t="s">
        <v>27</v>
      </c>
      <c r="AC27" s="21" t="s">
        <v>28</v>
      </c>
      <c r="AD27" s="21" t="s">
        <v>27</v>
      </c>
      <c r="AE27" s="21" t="s">
        <v>28</v>
      </c>
      <c r="AF27" s="21" t="s">
        <v>27</v>
      </c>
      <c r="AG27" s="21" t="s">
        <v>28</v>
      </c>
      <c r="AH27" s="21" t="s">
        <v>27</v>
      </c>
      <c r="AI27" s="21" t="s">
        <v>28</v>
      </c>
      <c r="AJ27" s="21" t="s">
        <v>27</v>
      </c>
      <c r="AK27" s="21" t="s">
        <v>28</v>
      </c>
      <c r="AL27" s="21" t="s">
        <v>27</v>
      </c>
      <c r="AM27" s="21" t="s">
        <v>28</v>
      </c>
      <c r="AN27" s="21" t="s">
        <v>27</v>
      </c>
      <c r="AO27" s="21" t="s">
        <v>28</v>
      </c>
    </row>
    <row r="28" spans="1:44" s="98" customFormat="1" ht="51.75" customHeight="1" thickBot="1" x14ac:dyDescent="0.3">
      <c r="A28" s="104" t="s">
        <v>29</v>
      </c>
      <c r="B28" s="116" t="s">
        <v>30</v>
      </c>
      <c r="C28" s="105" t="s">
        <v>31</v>
      </c>
      <c r="D28" s="116" t="s">
        <v>32</v>
      </c>
      <c r="E28" s="116" t="s">
        <v>33</v>
      </c>
      <c r="F28" s="116" t="s">
        <v>34</v>
      </c>
      <c r="G28" s="116" t="s">
        <v>35</v>
      </c>
      <c r="H28" s="116" t="s">
        <v>36</v>
      </c>
      <c r="I28" s="116" t="s">
        <v>37</v>
      </c>
      <c r="J28" s="116" t="s">
        <v>38</v>
      </c>
      <c r="K28" s="116" t="s">
        <v>39</v>
      </c>
      <c r="L28" s="116" t="s">
        <v>40</v>
      </c>
      <c r="M28" s="116" t="s">
        <v>41</v>
      </c>
      <c r="N28" s="105" t="s">
        <v>42</v>
      </c>
      <c r="O28" s="105" t="s">
        <v>43</v>
      </c>
      <c r="P28" s="105" t="s">
        <v>44</v>
      </c>
      <c r="Q28" s="106" t="s">
        <v>45</v>
      </c>
      <c r="R28" s="22" t="s">
        <v>46</v>
      </c>
      <c r="S28" s="23" t="s">
        <v>46</v>
      </c>
      <c r="T28" s="23" t="s">
        <v>46</v>
      </c>
      <c r="U28" s="23" t="s">
        <v>46</v>
      </c>
      <c r="V28" s="23" t="s">
        <v>46</v>
      </c>
      <c r="W28" s="23" t="s">
        <v>46</v>
      </c>
      <c r="X28" s="23" t="s">
        <v>46</v>
      </c>
      <c r="Y28" s="23" t="s">
        <v>46</v>
      </c>
      <c r="Z28" s="23" t="s">
        <v>46</v>
      </c>
      <c r="AA28" s="23" t="s">
        <v>46</v>
      </c>
      <c r="AB28" s="23" t="s">
        <v>46</v>
      </c>
      <c r="AC28" s="23" t="s">
        <v>46</v>
      </c>
      <c r="AD28" s="23" t="s">
        <v>46</v>
      </c>
      <c r="AE28" s="23" t="s">
        <v>46</v>
      </c>
      <c r="AF28" s="23" t="s">
        <v>46</v>
      </c>
      <c r="AG28" s="23" t="s">
        <v>46</v>
      </c>
      <c r="AH28" s="23" t="s">
        <v>46</v>
      </c>
      <c r="AI28" s="23" t="s">
        <v>46</v>
      </c>
      <c r="AJ28" s="23" t="s">
        <v>46</v>
      </c>
      <c r="AK28" s="23" t="s">
        <v>46</v>
      </c>
      <c r="AL28" s="23" t="s">
        <v>46</v>
      </c>
      <c r="AM28" s="23" t="s">
        <v>46</v>
      </c>
      <c r="AN28" s="23" t="s">
        <v>46</v>
      </c>
      <c r="AO28" s="23" t="s">
        <v>46</v>
      </c>
    </row>
    <row r="29" spans="1:44" s="99" customFormat="1" ht="18.75" customHeight="1" x14ac:dyDescent="0.25">
      <c r="A29" s="37"/>
      <c r="B29" s="38"/>
      <c r="C29" s="36"/>
      <c r="D29" s="36"/>
      <c r="E29" s="36"/>
      <c r="F29" s="36"/>
      <c r="G29" s="24"/>
      <c r="H29" s="38"/>
      <c r="I29" s="38"/>
      <c r="J29" s="39"/>
      <c r="K29" s="39"/>
      <c r="L29" s="38"/>
      <c r="M29" s="38"/>
      <c r="N29" s="24"/>
      <c r="O29" s="24"/>
      <c r="P29" s="24"/>
      <c r="Q29" s="25"/>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Q29" s="101" t="str">
        <f t="shared" ref="AQ29:AQ30" si="8">IF(K29-R29-T29-V29-X29-Z29-AB29-AD29-AF29-AH29-AJ29-AL29-AN29=0,"OK","Compromisos diferentes al valor estimado en la vigencia actual")</f>
        <v>OK</v>
      </c>
      <c r="AR29" s="101" t="str">
        <f t="shared" ref="AR29:AR30" si="9">IF(K29-S29-U29-W29-Y29-AA29-AC29-AE29-AG29-AI29-AK29-AM29-AO29=0,"OK","Obligaciones diferentes al valor estimado en la vigencia actual")</f>
        <v>OK</v>
      </c>
    </row>
    <row r="30" spans="1:44" s="99" customFormat="1" ht="18.75" customHeight="1" thickBot="1" x14ac:dyDescent="0.3">
      <c r="A30" s="37"/>
      <c r="B30" s="38"/>
      <c r="C30" s="36"/>
      <c r="D30" s="36"/>
      <c r="E30" s="36"/>
      <c r="F30" s="36"/>
      <c r="G30" s="24"/>
      <c r="H30" s="38"/>
      <c r="I30" s="38"/>
      <c r="J30" s="39"/>
      <c r="K30" s="39"/>
      <c r="L30" s="38"/>
      <c r="M30" s="38"/>
      <c r="N30" s="24"/>
      <c r="O30" s="24"/>
      <c r="P30" s="24"/>
      <c r="Q30" s="25"/>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Q30" s="101" t="str">
        <f t="shared" si="8"/>
        <v>OK</v>
      </c>
      <c r="AR30" s="101" t="str">
        <f t="shared" si="9"/>
        <v>OK</v>
      </c>
    </row>
    <row r="31" spans="1:44" s="98" customFormat="1" ht="18.75" customHeight="1" thickBot="1" x14ac:dyDescent="0.3">
      <c r="A31" s="195" t="s">
        <v>151</v>
      </c>
      <c r="B31" s="196"/>
      <c r="C31" s="196"/>
      <c r="D31" s="196"/>
      <c r="E31" s="196"/>
      <c r="F31" s="196"/>
      <c r="G31" s="196"/>
      <c r="H31" s="196"/>
      <c r="I31" s="196"/>
      <c r="J31" s="27">
        <f>SUM(J29:J30)</f>
        <v>0</v>
      </c>
      <c r="K31" s="27">
        <f>SUM(K29:K30)</f>
        <v>0</v>
      </c>
      <c r="L31" s="92"/>
      <c r="M31" s="92"/>
      <c r="N31" s="92"/>
      <c r="O31" s="92"/>
      <c r="P31" s="92"/>
      <c r="Q31" s="93"/>
      <c r="R31" s="188" t="s">
        <v>146</v>
      </c>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90"/>
    </row>
    <row r="32" spans="1:44" s="98" customFormat="1" ht="18.75" customHeight="1" thickBot="1" x14ac:dyDescent="0.3">
      <c r="A32" s="192" t="s">
        <v>26</v>
      </c>
      <c r="B32" s="193"/>
      <c r="C32" s="193"/>
      <c r="D32" s="256"/>
      <c r="E32" s="256"/>
      <c r="F32" s="256"/>
      <c r="G32" s="256"/>
      <c r="H32" s="256"/>
      <c r="I32" s="256"/>
      <c r="J32" s="256"/>
      <c r="K32" s="256"/>
      <c r="L32" s="256"/>
      <c r="M32" s="256"/>
      <c r="N32" s="256"/>
      <c r="O32" s="18"/>
      <c r="P32" s="18"/>
      <c r="Q32" s="19"/>
      <c r="R32" s="20" t="s">
        <v>27</v>
      </c>
      <c r="S32" s="21" t="s">
        <v>28</v>
      </c>
      <c r="T32" s="21" t="s">
        <v>27</v>
      </c>
      <c r="U32" s="21" t="s">
        <v>28</v>
      </c>
      <c r="V32" s="21" t="s">
        <v>27</v>
      </c>
      <c r="W32" s="21" t="s">
        <v>28</v>
      </c>
      <c r="X32" s="21" t="s">
        <v>27</v>
      </c>
      <c r="Y32" s="21" t="s">
        <v>28</v>
      </c>
      <c r="Z32" s="21" t="s">
        <v>27</v>
      </c>
      <c r="AA32" s="21" t="s">
        <v>28</v>
      </c>
      <c r="AB32" s="21" t="s">
        <v>27</v>
      </c>
      <c r="AC32" s="21" t="s">
        <v>28</v>
      </c>
      <c r="AD32" s="21" t="s">
        <v>27</v>
      </c>
      <c r="AE32" s="21" t="s">
        <v>28</v>
      </c>
      <c r="AF32" s="21" t="s">
        <v>27</v>
      </c>
      <c r="AG32" s="21" t="s">
        <v>28</v>
      </c>
      <c r="AH32" s="21" t="s">
        <v>27</v>
      </c>
      <c r="AI32" s="21" t="s">
        <v>28</v>
      </c>
      <c r="AJ32" s="21" t="s">
        <v>27</v>
      </c>
      <c r="AK32" s="21" t="s">
        <v>28</v>
      </c>
      <c r="AL32" s="21" t="s">
        <v>27</v>
      </c>
      <c r="AM32" s="21" t="s">
        <v>28</v>
      </c>
      <c r="AN32" s="21" t="s">
        <v>27</v>
      </c>
      <c r="AO32" s="21" t="s">
        <v>28</v>
      </c>
    </row>
    <row r="33" spans="1:46" s="98" customFormat="1" ht="51.75" customHeight="1" thickBot="1" x14ac:dyDescent="0.3">
      <c r="A33" s="104" t="s">
        <v>29</v>
      </c>
      <c r="B33" s="116" t="s">
        <v>30</v>
      </c>
      <c r="C33" s="105" t="s">
        <v>31</v>
      </c>
      <c r="D33" s="116" t="s">
        <v>32</v>
      </c>
      <c r="E33" s="116" t="s">
        <v>33</v>
      </c>
      <c r="F33" s="116" t="s">
        <v>34</v>
      </c>
      <c r="G33" s="116" t="s">
        <v>35</v>
      </c>
      <c r="H33" s="116" t="s">
        <v>36</v>
      </c>
      <c r="I33" s="116" t="s">
        <v>37</v>
      </c>
      <c r="J33" s="116" t="s">
        <v>38</v>
      </c>
      <c r="K33" s="116" t="s">
        <v>39</v>
      </c>
      <c r="L33" s="116" t="s">
        <v>40</v>
      </c>
      <c r="M33" s="116" t="s">
        <v>41</v>
      </c>
      <c r="N33" s="105" t="s">
        <v>42</v>
      </c>
      <c r="O33" s="105" t="s">
        <v>43</v>
      </c>
      <c r="P33" s="105" t="s">
        <v>44</v>
      </c>
      <c r="Q33" s="106" t="s">
        <v>45</v>
      </c>
      <c r="R33" s="22" t="s">
        <v>46</v>
      </c>
      <c r="S33" s="23" t="s">
        <v>46</v>
      </c>
      <c r="T33" s="23" t="s">
        <v>46</v>
      </c>
      <c r="U33" s="23" t="s">
        <v>46</v>
      </c>
      <c r="V33" s="23" t="s">
        <v>46</v>
      </c>
      <c r="W33" s="23" t="s">
        <v>46</v>
      </c>
      <c r="X33" s="23" t="s">
        <v>46</v>
      </c>
      <c r="Y33" s="23" t="s">
        <v>46</v>
      </c>
      <c r="Z33" s="23" t="s">
        <v>46</v>
      </c>
      <c r="AA33" s="23" t="s">
        <v>46</v>
      </c>
      <c r="AB33" s="23" t="s">
        <v>46</v>
      </c>
      <c r="AC33" s="23" t="s">
        <v>46</v>
      </c>
      <c r="AD33" s="23" t="s">
        <v>46</v>
      </c>
      <c r="AE33" s="23" t="s">
        <v>46</v>
      </c>
      <c r="AF33" s="23" t="s">
        <v>46</v>
      </c>
      <c r="AG33" s="23" t="s">
        <v>46</v>
      </c>
      <c r="AH33" s="23" t="s">
        <v>46</v>
      </c>
      <c r="AI33" s="23" t="s">
        <v>46</v>
      </c>
      <c r="AJ33" s="23" t="s">
        <v>46</v>
      </c>
      <c r="AK33" s="23" t="s">
        <v>46</v>
      </c>
      <c r="AL33" s="23" t="s">
        <v>46</v>
      </c>
      <c r="AM33" s="23" t="s">
        <v>46</v>
      </c>
      <c r="AN33" s="23" t="s">
        <v>46</v>
      </c>
      <c r="AO33" s="23" t="s">
        <v>46</v>
      </c>
    </row>
    <row r="34" spans="1:46" s="99" customFormat="1" ht="18.75" customHeight="1" x14ac:dyDescent="0.25">
      <c r="A34" s="37"/>
      <c r="B34" s="38"/>
      <c r="C34" s="36"/>
      <c r="D34" s="36"/>
      <c r="E34" s="36"/>
      <c r="F34" s="36"/>
      <c r="G34" s="24"/>
      <c r="H34" s="38"/>
      <c r="I34" s="38"/>
      <c r="J34" s="39"/>
      <c r="K34" s="39"/>
      <c r="L34" s="38"/>
      <c r="M34" s="38"/>
      <c r="N34" s="24"/>
      <c r="O34" s="24"/>
      <c r="P34" s="24"/>
      <c r="Q34" s="25"/>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Q34" s="101" t="str">
        <f t="shared" ref="AQ34:AQ35" si="10">IF(K34-R34-T34-V34-X34-Z34-AB34-AD34-AF34-AH34-AJ34-AL34-AN34=0,"OK","Compromisos diferentes al valor estimado en la vigencia actual")</f>
        <v>OK</v>
      </c>
      <c r="AR34" s="101" t="str">
        <f t="shared" ref="AR34:AR35" si="11">IF(K34-S34-U34-W34-Y34-AA34-AC34-AE34-AG34-AI34-AK34-AM34-AO34=0,"OK","Obligaciones diferentes al valor estimado en la vigencia actual")</f>
        <v>OK</v>
      </c>
    </row>
    <row r="35" spans="1:46" s="99" customFormat="1" ht="18.75" customHeight="1" x14ac:dyDescent="0.25">
      <c r="A35" s="37"/>
      <c r="B35" s="38"/>
      <c r="C35" s="36"/>
      <c r="D35" s="36"/>
      <c r="E35" s="36"/>
      <c r="F35" s="36"/>
      <c r="G35" s="24"/>
      <c r="H35" s="38"/>
      <c r="I35" s="38"/>
      <c r="J35" s="39"/>
      <c r="K35" s="39"/>
      <c r="L35" s="38"/>
      <c r="M35" s="38"/>
      <c r="N35" s="24"/>
      <c r="O35" s="24"/>
      <c r="P35" s="24"/>
      <c r="Q35" s="25"/>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Q35" s="101" t="str">
        <f t="shared" si="10"/>
        <v>OK</v>
      </c>
      <c r="AR35" s="101" t="str">
        <f t="shared" si="11"/>
        <v>OK</v>
      </c>
    </row>
    <row r="36" spans="1:46" s="98" customFormat="1" ht="18.75" customHeight="1" thickBot="1" x14ac:dyDescent="0.3">
      <c r="A36" s="195" t="s">
        <v>151</v>
      </c>
      <c r="B36" s="196"/>
      <c r="C36" s="196"/>
      <c r="D36" s="196"/>
      <c r="E36" s="196"/>
      <c r="F36" s="196"/>
      <c r="G36" s="196"/>
      <c r="H36" s="196"/>
      <c r="I36" s="196"/>
      <c r="J36" s="107">
        <f>SUM(J34:J35)</f>
        <v>0</v>
      </c>
      <c r="K36" s="107">
        <f>SUM(K34:K35)</f>
        <v>0</v>
      </c>
      <c r="L36" s="92"/>
      <c r="M36" s="92"/>
      <c r="N36" s="92"/>
      <c r="O36" s="92"/>
      <c r="P36" s="92"/>
      <c r="Q36" s="93"/>
      <c r="R36" s="171"/>
      <c r="S36" s="172"/>
      <c r="T36" s="172"/>
      <c r="U36" s="173"/>
      <c r="V36" s="172"/>
      <c r="W36" s="172"/>
      <c r="X36" s="172"/>
      <c r="Y36" s="173"/>
      <c r="Z36" s="172"/>
      <c r="AA36" s="172"/>
      <c r="AB36" s="172"/>
      <c r="AC36" s="173"/>
      <c r="AD36" s="172"/>
      <c r="AE36" s="172"/>
      <c r="AF36" s="172"/>
      <c r="AG36" s="172"/>
      <c r="AH36" s="172"/>
      <c r="AI36" s="173"/>
      <c r="AJ36" s="172"/>
      <c r="AK36" s="172"/>
      <c r="AL36" s="172"/>
      <c r="AM36" s="172"/>
      <c r="AN36" s="172"/>
      <c r="AO36" s="173"/>
      <c r="AQ36" s="101" t="str">
        <f t="shared" ref="AQ36" si="12">IF(K36-R36-T36-V36-X36-Z36-AB36-AD36-AF36-AH36-AJ36-AL36-AN36=0,"OK","Compromisos diferentes al valor estimado en la vigencia actual")</f>
        <v>OK</v>
      </c>
      <c r="AR36" s="101" t="str">
        <f t="shared" ref="AR36" si="13">IF(K36-S36-U36-W36-Y36-AA36-AC36-AE36-AG36-AI36-AK36-AM36-AO36=0,"OK","Obligaciones diferentes al valor estimado en la vigencia actual")</f>
        <v>OK</v>
      </c>
    </row>
    <row r="37" spans="1:46" s="98" customFormat="1" ht="18.75" customHeight="1" x14ac:dyDescent="0.25">
      <c r="A37" s="197" t="s">
        <v>55</v>
      </c>
      <c r="B37" s="198"/>
      <c r="C37" s="198"/>
      <c r="D37" s="198"/>
      <c r="E37" s="198"/>
      <c r="F37" s="198"/>
      <c r="G37" s="198"/>
      <c r="H37" s="198"/>
      <c r="I37" s="198"/>
      <c r="J37" s="112">
        <f>J31+J36</f>
        <v>0</v>
      </c>
      <c r="K37" s="112">
        <f>K31+K36</f>
        <v>0</v>
      </c>
      <c r="L37" s="31"/>
      <c r="M37" s="31"/>
      <c r="N37" s="31"/>
      <c r="O37" s="31"/>
      <c r="P37" s="31"/>
      <c r="Q37" s="32"/>
      <c r="R37" s="171"/>
      <c r="S37" s="172"/>
      <c r="T37" s="172"/>
      <c r="U37" s="173"/>
      <c r="V37" s="172"/>
      <c r="W37" s="172"/>
      <c r="X37" s="172"/>
      <c r="Y37" s="173"/>
      <c r="Z37" s="172"/>
      <c r="AA37" s="172"/>
      <c r="AB37" s="172"/>
      <c r="AC37" s="173"/>
      <c r="AD37" s="172"/>
      <c r="AE37" s="172"/>
      <c r="AF37" s="172"/>
      <c r="AG37" s="172"/>
      <c r="AH37" s="172"/>
      <c r="AI37" s="173"/>
      <c r="AJ37" s="172"/>
      <c r="AK37" s="172"/>
      <c r="AL37" s="172"/>
      <c r="AM37" s="172"/>
      <c r="AN37" s="172"/>
      <c r="AO37" s="173"/>
      <c r="AQ37" s="101" t="str">
        <f t="shared" si="2"/>
        <v>OK</v>
      </c>
      <c r="AR37" s="101" t="str">
        <f t="shared" si="3"/>
        <v>OK</v>
      </c>
    </row>
    <row r="38" spans="1:46" s="98" customFormat="1" ht="18.75" customHeight="1" thickBot="1" x14ac:dyDescent="0.3">
      <c r="A38" s="40"/>
      <c r="B38" s="41"/>
      <c r="C38" s="34"/>
      <c r="D38" s="34"/>
      <c r="E38" s="34"/>
      <c r="F38" s="34"/>
      <c r="G38" s="34"/>
      <c r="H38" s="34"/>
      <c r="I38" s="34"/>
      <c r="J38" s="34"/>
      <c r="K38" s="34"/>
      <c r="L38" s="34"/>
      <c r="M38" s="34"/>
      <c r="N38" s="34"/>
      <c r="O38" s="34"/>
      <c r="P38" s="34"/>
      <c r="Q38" s="35"/>
      <c r="R38" s="171"/>
      <c r="S38" s="172"/>
      <c r="T38" s="172"/>
      <c r="U38" s="173"/>
      <c r="V38" s="172"/>
      <c r="W38" s="172"/>
      <c r="X38" s="172"/>
      <c r="Y38" s="173"/>
      <c r="Z38" s="172"/>
      <c r="AA38" s="172"/>
      <c r="AB38" s="172"/>
      <c r="AC38" s="173"/>
      <c r="AD38" s="172"/>
      <c r="AE38" s="172"/>
      <c r="AF38" s="172"/>
      <c r="AG38" s="172"/>
      <c r="AH38" s="172"/>
      <c r="AI38" s="173"/>
      <c r="AJ38" s="172"/>
      <c r="AK38" s="172"/>
      <c r="AL38" s="172"/>
      <c r="AM38" s="172"/>
      <c r="AN38" s="172"/>
      <c r="AO38" s="173"/>
      <c r="AQ38" s="101" t="str">
        <f t="shared" si="2"/>
        <v>OK</v>
      </c>
      <c r="AR38" s="101" t="str">
        <f t="shared" si="3"/>
        <v>OK</v>
      </c>
    </row>
    <row r="39" spans="1:46" s="98" customFormat="1" ht="18.75" customHeight="1" thickBot="1" x14ac:dyDescent="0.3">
      <c r="A39" s="199" t="s">
        <v>56</v>
      </c>
      <c r="B39" s="200"/>
      <c r="C39" s="200"/>
      <c r="D39" s="200"/>
      <c r="E39" s="200"/>
      <c r="F39" s="200"/>
      <c r="G39" s="200"/>
      <c r="H39" s="200"/>
      <c r="I39" s="94" t="e">
        <f>VLOOKUP(C5,$C$98:$D$108,2,0)</f>
        <v>#N/A</v>
      </c>
      <c r="J39" s="113">
        <f>J22+J37</f>
        <v>0</v>
      </c>
      <c r="K39" s="114">
        <f>K22+K37</f>
        <v>0</v>
      </c>
      <c r="L39" s="199"/>
      <c r="M39" s="200"/>
      <c r="N39" s="200"/>
      <c r="O39" s="223"/>
      <c r="P39" s="42"/>
      <c r="Q39" s="43"/>
      <c r="R39" s="171"/>
      <c r="S39" s="172"/>
      <c r="T39" s="172"/>
      <c r="U39" s="173"/>
      <c r="V39" s="172"/>
      <c r="W39" s="172"/>
      <c r="X39" s="172"/>
      <c r="Y39" s="173"/>
      <c r="Z39" s="172"/>
      <c r="AA39" s="172"/>
      <c r="AB39" s="172"/>
      <c r="AC39" s="173"/>
      <c r="AD39" s="172"/>
      <c r="AE39" s="172"/>
      <c r="AF39" s="172"/>
      <c r="AG39" s="172"/>
      <c r="AH39" s="172"/>
      <c r="AI39" s="173"/>
      <c r="AJ39" s="172"/>
      <c r="AK39" s="172"/>
      <c r="AL39" s="172"/>
      <c r="AM39" s="172"/>
      <c r="AN39" s="172"/>
      <c r="AO39" s="173"/>
      <c r="AQ39" s="101" t="str">
        <f t="shared" si="2"/>
        <v>OK</v>
      </c>
      <c r="AR39" s="101" t="str">
        <f t="shared" si="3"/>
        <v>OK</v>
      </c>
    </row>
    <row r="40" spans="1:46" s="98" customFormat="1" ht="18.75" customHeight="1" x14ac:dyDescent="0.25">
      <c r="A40" s="40"/>
      <c r="B40" s="41"/>
      <c r="C40" s="34"/>
      <c r="D40" s="34"/>
      <c r="E40" s="34"/>
      <c r="F40" s="34"/>
      <c r="G40" s="34"/>
      <c r="H40" s="34"/>
      <c r="I40" s="34"/>
      <c r="J40" s="34"/>
      <c r="K40" s="44"/>
      <c r="L40" s="34"/>
      <c r="M40" s="34"/>
      <c r="N40" s="34"/>
      <c r="O40" s="34"/>
      <c r="P40" s="34"/>
      <c r="Q40" s="35"/>
      <c r="R40" s="171"/>
      <c r="S40" s="172"/>
      <c r="T40" s="172"/>
      <c r="U40" s="173"/>
      <c r="V40" s="172"/>
      <c r="W40" s="172"/>
      <c r="X40" s="172"/>
      <c r="Y40" s="173"/>
      <c r="Z40" s="172"/>
      <c r="AA40" s="172"/>
      <c r="AB40" s="172"/>
      <c r="AC40" s="173"/>
      <c r="AD40" s="172"/>
      <c r="AE40" s="172"/>
      <c r="AF40" s="172"/>
      <c r="AG40" s="172"/>
      <c r="AH40" s="172"/>
      <c r="AI40" s="173"/>
      <c r="AJ40" s="172"/>
      <c r="AK40" s="172"/>
      <c r="AL40" s="172"/>
      <c r="AM40" s="172"/>
      <c r="AN40" s="172"/>
      <c r="AO40" s="173"/>
      <c r="AQ40" s="101" t="str">
        <f t="shared" si="2"/>
        <v>OK</v>
      </c>
      <c r="AR40" s="101" t="str">
        <f t="shared" si="3"/>
        <v>OK</v>
      </c>
    </row>
    <row r="41" spans="1:46" s="98" customFormat="1" ht="18.75" customHeight="1" x14ac:dyDescent="0.25">
      <c r="A41" s="45" t="s">
        <v>57</v>
      </c>
      <c r="B41" s="41"/>
      <c r="C41" s="34"/>
      <c r="D41" s="34"/>
      <c r="E41" s="34"/>
      <c r="F41" s="34"/>
      <c r="G41" s="34"/>
      <c r="H41" s="34"/>
      <c r="I41" s="34"/>
      <c r="J41" s="34"/>
      <c r="K41" s="44"/>
      <c r="L41" s="34"/>
      <c r="M41" s="34"/>
      <c r="N41" s="34"/>
      <c r="O41" s="34"/>
      <c r="P41" s="34"/>
      <c r="Q41" s="35"/>
      <c r="R41" s="171"/>
      <c r="S41" s="172"/>
      <c r="T41" s="172"/>
      <c r="U41" s="173"/>
      <c r="V41" s="172"/>
      <c r="W41" s="172"/>
      <c r="X41" s="172"/>
      <c r="Y41" s="173"/>
      <c r="Z41" s="172"/>
      <c r="AA41" s="172"/>
      <c r="AB41" s="172"/>
      <c r="AC41" s="173"/>
      <c r="AD41" s="172"/>
      <c r="AE41" s="172"/>
      <c r="AF41" s="172"/>
      <c r="AG41" s="172"/>
      <c r="AH41" s="172"/>
      <c r="AI41" s="173"/>
      <c r="AJ41" s="172"/>
      <c r="AK41" s="172"/>
      <c r="AL41" s="172"/>
      <c r="AM41" s="172"/>
      <c r="AN41" s="172"/>
      <c r="AO41" s="173"/>
      <c r="AQ41" s="101" t="str">
        <f t="shared" si="2"/>
        <v>OK</v>
      </c>
      <c r="AR41" s="101" t="str">
        <f t="shared" si="3"/>
        <v>OK</v>
      </c>
    </row>
    <row r="42" spans="1:46" s="98" customFormat="1" ht="18.75" customHeight="1" thickBot="1" x14ac:dyDescent="0.3">
      <c r="A42" s="46"/>
      <c r="B42" s="47"/>
      <c r="C42" s="48"/>
      <c r="D42" s="48"/>
      <c r="E42" s="48"/>
      <c r="F42" s="48"/>
      <c r="G42" s="48"/>
      <c r="H42" s="48"/>
      <c r="I42" s="48"/>
      <c r="J42" s="48"/>
      <c r="K42" s="49"/>
      <c r="L42" s="48"/>
      <c r="M42" s="48"/>
      <c r="N42" s="48"/>
      <c r="O42" s="48"/>
      <c r="P42" s="48"/>
      <c r="Q42" s="50"/>
      <c r="R42" s="171"/>
      <c r="S42" s="172"/>
      <c r="T42" s="172"/>
      <c r="U42" s="173"/>
      <c r="V42" s="172"/>
      <c r="W42" s="172"/>
      <c r="X42" s="172"/>
      <c r="Y42" s="173"/>
      <c r="Z42" s="172"/>
      <c r="AA42" s="172"/>
      <c r="AB42" s="172"/>
      <c r="AC42" s="173"/>
      <c r="AD42" s="172"/>
      <c r="AE42" s="172"/>
      <c r="AF42" s="172"/>
      <c r="AG42" s="172"/>
      <c r="AH42" s="172"/>
      <c r="AI42" s="173"/>
      <c r="AJ42" s="172"/>
      <c r="AK42" s="172"/>
      <c r="AL42" s="172"/>
      <c r="AM42" s="172"/>
      <c r="AN42" s="172"/>
      <c r="AO42" s="173"/>
      <c r="AQ42" s="101" t="str">
        <f t="shared" si="2"/>
        <v>OK</v>
      </c>
      <c r="AR42" s="101" t="str">
        <f t="shared" si="3"/>
        <v>OK</v>
      </c>
    </row>
    <row r="43" spans="1:46" s="100" customFormat="1" ht="39.75" customHeight="1" thickBot="1" x14ac:dyDescent="0.3">
      <c r="A43" s="104" t="s">
        <v>29</v>
      </c>
      <c r="B43" s="116"/>
      <c r="C43" s="105" t="s">
        <v>31</v>
      </c>
      <c r="D43" s="116"/>
      <c r="E43" s="116"/>
      <c r="F43" s="116"/>
      <c r="G43" s="116"/>
      <c r="H43" s="116"/>
      <c r="I43" s="116" t="s">
        <v>37</v>
      </c>
      <c r="J43" s="116" t="s">
        <v>38</v>
      </c>
      <c r="K43" s="116" t="s">
        <v>39</v>
      </c>
      <c r="L43" s="116"/>
      <c r="M43" s="116"/>
      <c r="N43" s="105" t="s">
        <v>42</v>
      </c>
      <c r="O43" s="105" t="s">
        <v>43</v>
      </c>
      <c r="P43" s="105" t="s">
        <v>44</v>
      </c>
      <c r="Q43" s="106" t="s">
        <v>45</v>
      </c>
      <c r="R43" s="95"/>
      <c r="S43" s="96"/>
      <c r="T43" s="96"/>
      <c r="U43" s="96"/>
      <c r="V43" s="96"/>
      <c r="W43" s="96"/>
      <c r="X43" s="96"/>
      <c r="Y43" s="96"/>
      <c r="Z43" s="96"/>
      <c r="AA43" s="96"/>
      <c r="AB43" s="96"/>
      <c r="AC43" s="96"/>
      <c r="AD43" s="96"/>
      <c r="AE43" s="96"/>
      <c r="AF43" s="96"/>
      <c r="AG43" s="96"/>
      <c r="AH43" s="96"/>
      <c r="AI43" s="96"/>
      <c r="AJ43" s="96"/>
      <c r="AK43" s="96"/>
      <c r="AL43" s="96"/>
      <c r="AM43" s="96"/>
      <c r="AN43" s="96"/>
      <c r="AO43" s="96"/>
      <c r="AQ43" s="98"/>
      <c r="AR43" s="98"/>
      <c r="AS43" s="98"/>
      <c r="AT43" s="98"/>
    </row>
    <row r="44" spans="1:46" s="99" customFormat="1" ht="18.75" customHeight="1" x14ac:dyDescent="0.25">
      <c r="A44" s="37"/>
      <c r="B44" s="38"/>
      <c r="C44" s="36"/>
      <c r="D44" s="36"/>
      <c r="E44" s="36"/>
      <c r="F44" s="36"/>
      <c r="G44" s="24"/>
      <c r="H44" s="38"/>
      <c r="I44" s="38"/>
      <c r="J44" s="39"/>
      <c r="K44" s="39"/>
      <c r="L44" s="38"/>
      <c r="M44" s="38"/>
      <c r="N44" s="24"/>
      <c r="O44" s="24"/>
      <c r="P44" s="24"/>
      <c r="Q44" s="25"/>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Q44" s="101" t="str">
        <f t="shared" ref="AQ44" si="14">IF(K44-R44-T44-V44-X44-Z44-AB44-AD44-AF44-AH44-AJ44-AL44-AN44=0,"OK","Compromisos diferentes al valor estimado en la vigencia actual")</f>
        <v>OK</v>
      </c>
      <c r="AR44" s="101" t="str">
        <f t="shared" ref="AR44" si="15">IF(K44-S44-U44-W44-Y44-AA44-AC44-AE44-AG44-AI44-AK44-AM44-AO44=0,"OK","Obligaciones diferentes al valor estimado en la vigencia actual")</f>
        <v>OK</v>
      </c>
    </row>
    <row r="45" spans="1:46" s="99" customFormat="1" ht="18.75" customHeight="1" x14ac:dyDescent="0.25">
      <c r="A45" s="37"/>
      <c r="B45" s="38"/>
      <c r="C45" s="36"/>
      <c r="D45" s="36"/>
      <c r="E45" s="36"/>
      <c r="F45" s="36"/>
      <c r="G45" s="24"/>
      <c r="H45" s="38"/>
      <c r="I45" s="38"/>
      <c r="J45" s="39"/>
      <c r="K45" s="39"/>
      <c r="L45" s="38"/>
      <c r="M45" s="38"/>
      <c r="N45" s="24"/>
      <c r="O45" s="24"/>
      <c r="P45" s="24"/>
      <c r="Q45" s="25"/>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Q45" s="101" t="str">
        <f t="shared" ref="AQ45" si="16">IF(K45-R45-T45-V45-X45-Z45-AB45-AD45-AF45-AH45-AJ45-AL45-AN45=0,"OK","Compromisos diferentes al valor estimado en la vigencia actual")</f>
        <v>OK</v>
      </c>
      <c r="AR45" s="101" t="str">
        <f t="shared" ref="AR45" si="17">IF(K45-S45-U45-W45-Y45-AA45-AC45-AE45-AG45-AI45-AK45-AM45-AO45=0,"OK","Obligaciones diferentes al valor estimado en la vigencia actual")</f>
        <v>OK</v>
      </c>
    </row>
    <row r="46" spans="1:46" s="98" customFormat="1" ht="18.75" customHeight="1" x14ac:dyDescent="0.25">
      <c r="A46" s="198" t="s">
        <v>58</v>
      </c>
      <c r="B46" s="198"/>
      <c r="C46" s="198"/>
      <c r="D46" s="198"/>
      <c r="E46" s="198"/>
      <c r="F46" s="198"/>
      <c r="G46" s="198"/>
      <c r="H46" s="198"/>
      <c r="I46" s="198"/>
      <c r="J46" s="111">
        <f>SUM(J44:J45)</f>
        <v>0</v>
      </c>
      <c r="K46" s="111">
        <f>SUM(K44:K45)</f>
        <v>0</v>
      </c>
      <c r="L46" s="283"/>
      <c r="M46" s="283"/>
      <c r="N46" s="51"/>
      <c r="O46" s="51"/>
      <c r="P46" s="51"/>
      <c r="Q46" s="51"/>
      <c r="R46" s="172"/>
      <c r="S46" s="172"/>
      <c r="T46" s="172"/>
      <c r="U46" s="173"/>
      <c r="V46" s="172"/>
      <c r="W46" s="172"/>
      <c r="X46" s="172"/>
      <c r="Y46" s="173"/>
      <c r="Z46" s="172"/>
      <c r="AA46" s="172"/>
      <c r="AB46" s="172"/>
      <c r="AC46" s="173"/>
      <c r="AD46" s="172"/>
      <c r="AE46" s="172"/>
      <c r="AF46" s="172"/>
      <c r="AG46" s="172"/>
      <c r="AH46" s="172"/>
      <c r="AI46" s="173"/>
      <c r="AJ46" s="172"/>
      <c r="AK46" s="172"/>
      <c r="AL46" s="172"/>
      <c r="AM46" s="172"/>
      <c r="AN46" s="172"/>
      <c r="AO46" s="173"/>
      <c r="AQ46" s="101" t="str">
        <f t="shared" si="2"/>
        <v>OK</v>
      </c>
      <c r="AR46" s="101" t="str">
        <f t="shared" si="3"/>
        <v>OK</v>
      </c>
    </row>
    <row r="47" spans="1:46" s="98" customFormat="1" ht="18.75" customHeight="1" x14ac:dyDescent="0.25">
      <c r="A47" s="52"/>
      <c r="B47" s="53"/>
      <c r="C47" s="53"/>
      <c r="D47" s="53"/>
      <c r="E47" s="53"/>
      <c r="F47" s="53"/>
      <c r="G47" s="53"/>
      <c r="H47" s="53"/>
      <c r="I47" s="53"/>
      <c r="J47" s="53"/>
      <c r="K47" s="54"/>
      <c r="L47" s="55"/>
      <c r="M47" s="55"/>
      <c r="N47" s="55"/>
      <c r="O47" s="55"/>
      <c r="P47" s="55"/>
      <c r="Q47" s="55"/>
      <c r="R47" s="28"/>
      <c r="S47" s="28"/>
      <c r="T47" s="28"/>
      <c r="U47" s="29"/>
      <c r="V47" s="28"/>
      <c r="W47" s="28"/>
      <c r="X47" s="28"/>
      <c r="Y47" s="29"/>
      <c r="Z47" s="28"/>
      <c r="AA47" s="28"/>
      <c r="AB47" s="28"/>
      <c r="AC47" s="29"/>
      <c r="AD47" s="28"/>
      <c r="AE47" s="28"/>
      <c r="AF47" s="28"/>
      <c r="AG47" s="28"/>
      <c r="AH47" s="28"/>
      <c r="AI47" s="29"/>
      <c r="AJ47" s="28"/>
      <c r="AK47" s="28"/>
      <c r="AL47" s="28"/>
      <c r="AM47" s="28"/>
      <c r="AN47" s="28"/>
      <c r="AO47" s="29"/>
      <c r="AQ47" s="101" t="str">
        <f t="shared" si="2"/>
        <v>OK</v>
      </c>
      <c r="AR47" s="101" t="str">
        <f t="shared" si="3"/>
        <v>OK</v>
      </c>
    </row>
    <row r="48" spans="1:46" s="98" customFormat="1" ht="18.75" customHeight="1" x14ac:dyDescent="0.25">
      <c r="A48" s="284" t="s">
        <v>59</v>
      </c>
      <c r="B48" s="285"/>
      <c r="C48" s="285"/>
      <c r="D48" s="285"/>
      <c r="E48" s="285"/>
      <c r="F48" s="285"/>
      <c r="G48" s="285"/>
      <c r="H48" s="285"/>
      <c r="I48" s="56" t="e">
        <f>VLOOKUP(C5,$C$98:$D$108,2,0)</f>
        <v>#N/A</v>
      </c>
      <c r="J48" s="112">
        <f>J46+J39</f>
        <v>0</v>
      </c>
      <c r="K48" s="112">
        <f>K46+K39</f>
        <v>0</v>
      </c>
      <c r="L48" s="286" t="str">
        <f>IF(ISERROR(IF(EXACT(I48,K48),"OK","El valor estimado en la vigencia actual, no corresponde con el presupuesto asignado, pues este difiere en $")),"",IF(EXACT(I48,K48),"OK","El valor estimado en la vigencia actual, no corresponde con el presupuesto asignado, pues este difiere en $"))</f>
        <v/>
      </c>
      <c r="M48" s="287"/>
      <c r="N48" s="287"/>
      <c r="O48" s="287"/>
      <c r="P48" s="287"/>
      <c r="Q48" s="57"/>
      <c r="R48" s="58">
        <f t="shared" ref="R48:AO48" si="18">SUM(R15:R47)</f>
        <v>0</v>
      </c>
      <c r="S48" s="58">
        <f t="shared" si="18"/>
        <v>0</v>
      </c>
      <c r="T48" s="58">
        <f t="shared" si="18"/>
        <v>0</v>
      </c>
      <c r="U48" s="58">
        <f t="shared" si="18"/>
        <v>0</v>
      </c>
      <c r="V48" s="58">
        <f t="shared" si="18"/>
        <v>0</v>
      </c>
      <c r="W48" s="58">
        <f t="shared" si="18"/>
        <v>0</v>
      </c>
      <c r="X48" s="58">
        <f t="shared" si="18"/>
        <v>0</v>
      </c>
      <c r="Y48" s="58">
        <f t="shared" si="18"/>
        <v>0</v>
      </c>
      <c r="Z48" s="58">
        <f t="shared" si="18"/>
        <v>0</v>
      </c>
      <c r="AA48" s="58">
        <f t="shared" si="18"/>
        <v>0</v>
      </c>
      <c r="AB48" s="58">
        <f t="shared" si="18"/>
        <v>0</v>
      </c>
      <c r="AC48" s="58">
        <f t="shared" si="18"/>
        <v>0</v>
      </c>
      <c r="AD48" s="58">
        <f t="shared" si="18"/>
        <v>0</v>
      </c>
      <c r="AE48" s="58">
        <f t="shared" si="18"/>
        <v>0</v>
      </c>
      <c r="AF48" s="58">
        <f t="shared" si="18"/>
        <v>0</v>
      </c>
      <c r="AG48" s="58">
        <f t="shared" si="18"/>
        <v>0</v>
      </c>
      <c r="AH48" s="58">
        <f t="shared" si="18"/>
        <v>0</v>
      </c>
      <c r="AI48" s="58">
        <f t="shared" si="18"/>
        <v>0</v>
      </c>
      <c r="AJ48" s="58">
        <f t="shared" si="18"/>
        <v>0</v>
      </c>
      <c r="AK48" s="58">
        <f t="shared" si="18"/>
        <v>0</v>
      </c>
      <c r="AL48" s="58">
        <f t="shared" si="18"/>
        <v>0</v>
      </c>
      <c r="AM48" s="58">
        <f t="shared" si="18"/>
        <v>0</v>
      </c>
      <c r="AN48" s="58">
        <f t="shared" si="18"/>
        <v>0</v>
      </c>
      <c r="AO48" s="58">
        <f t="shared" si="18"/>
        <v>0</v>
      </c>
      <c r="AQ48" s="101" t="str">
        <f t="shared" si="2"/>
        <v>OK</v>
      </c>
      <c r="AR48" s="101" t="str">
        <f t="shared" si="3"/>
        <v>OK</v>
      </c>
    </row>
    <row r="49" spans="1:44" s="98" customFormat="1" ht="18.75" customHeight="1" thickBot="1" x14ac:dyDescent="0.3">
      <c r="A49" s="59"/>
      <c r="B49" s="60"/>
      <c r="C49" s="60"/>
      <c r="D49" s="60"/>
      <c r="E49" s="60"/>
      <c r="F49" s="60"/>
      <c r="G49" s="60"/>
      <c r="H49" s="60"/>
      <c r="I49" s="60"/>
      <c r="J49" s="60"/>
      <c r="K49" s="55"/>
      <c r="L49" s="55"/>
      <c r="M49" s="55"/>
      <c r="N49" s="61"/>
      <c r="O49" s="34"/>
      <c r="P49" s="34"/>
      <c r="Q49" s="34"/>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Q49" s="10"/>
      <c r="AR49" s="10"/>
    </row>
    <row r="50" spans="1:44" s="98" customFormat="1" ht="18.75" customHeight="1" x14ac:dyDescent="0.25">
      <c r="A50" s="288" t="s">
        <v>140</v>
      </c>
      <c r="B50" s="289"/>
      <c r="C50" s="289"/>
      <c r="D50" s="290"/>
      <c r="E50" s="288" t="s">
        <v>141</v>
      </c>
      <c r="F50" s="289"/>
      <c r="G50" s="289"/>
      <c r="H50" s="289"/>
      <c r="I50" s="289"/>
      <c r="J50" s="290"/>
      <c r="K50" s="291" t="s">
        <v>142</v>
      </c>
      <c r="L50" s="292"/>
      <c r="M50" s="292"/>
      <c r="N50" s="292"/>
      <c r="O50" s="292"/>
      <c r="P50" s="293" t="s">
        <v>60</v>
      </c>
      <c r="Q50" s="12"/>
      <c r="R50" s="12"/>
      <c r="S50" s="10"/>
      <c r="T50" s="10"/>
      <c r="U50" s="10"/>
      <c r="V50" s="10"/>
      <c r="W50" s="10"/>
      <c r="X50" s="10"/>
      <c r="Y50" s="10"/>
      <c r="Z50" s="10"/>
      <c r="AA50" s="62"/>
      <c r="AB50" s="62"/>
      <c r="AC50" s="62"/>
      <c r="AD50" s="62"/>
      <c r="AE50" s="62"/>
      <c r="AF50" s="62"/>
      <c r="AG50" s="62"/>
      <c r="AH50" s="62"/>
      <c r="AI50" s="62"/>
      <c r="AJ50" s="62"/>
      <c r="AK50" s="62"/>
      <c r="AL50" s="62"/>
      <c r="AM50" s="62"/>
      <c r="AN50" s="62"/>
      <c r="AO50" s="62"/>
      <c r="AP50" s="62"/>
      <c r="AQ50" s="10"/>
      <c r="AR50" s="10"/>
    </row>
    <row r="51" spans="1:44" s="98" customFormat="1" ht="18.75" customHeight="1" x14ac:dyDescent="0.25">
      <c r="A51" s="176" t="s">
        <v>61</v>
      </c>
      <c r="B51" s="177"/>
      <c r="C51" s="150" t="s">
        <v>62</v>
      </c>
      <c r="D51" s="165" t="s">
        <v>63</v>
      </c>
      <c r="E51" s="265" t="s">
        <v>61</v>
      </c>
      <c r="F51" s="266"/>
      <c r="G51" s="267"/>
      <c r="H51" s="281" t="s">
        <v>62</v>
      </c>
      <c r="I51" s="267"/>
      <c r="J51" s="165" t="s">
        <v>63</v>
      </c>
      <c r="K51" s="282" t="s">
        <v>61</v>
      </c>
      <c r="L51" s="272"/>
      <c r="M51" s="272" t="s">
        <v>64</v>
      </c>
      <c r="N51" s="272"/>
      <c r="O51" s="160" t="s">
        <v>63</v>
      </c>
      <c r="P51" s="294"/>
      <c r="Q51" s="12"/>
      <c r="R51" s="12"/>
      <c r="S51" s="10"/>
      <c r="T51" s="10"/>
      <c r="U51" s="10"/>
      <c r="V51" s="10"/>
      <c r="W51" s="10"/>
      <c r="X51" s="10"/>
      <c r="Y51" s="10"/>
      <c r="Z51" s="10"/>
      <c r="AA51" s="62"/>
      <c r="AB51" s="62"/>
      <c r="AC51" s="63"/>
      <c r="AD51" s="63"/>
      <c r="AE51" s="62"/>
      <c r="AF51" s="62"/>
      <c r="AG51" s="62"/>
      <c r="AH51" s="62"/>
      <c r="AI51" s="62"/>
      <c r="AJ51" s="62"/>
      <c r="AK51" s="62"/>
      <c r="AL51" s="62"/>
      <c r="AM51" s="62"/>
      <c r="AN51" s="62"/>
      <c r="AO51" s="62"/>
      <c r="AP51" s="62"/>
      <c r="AQ51" s="10"/>
      <c r="AR51" s="10"/>
    </row>
    <row r="52" spans="1:44" s="98" customFormat="1" ht="18.75" customHeight="1" x14ac:dyDescent="0.25">
      <c r="A52" s="178"/>
      <c r="B52" s="179"/>
      <c r="C52" s="159" t="str">
        <f>IF(ISERROR(VLOOKUP(C4,$B$128:$C$142,2,0)),"",VLOOKUP(C4,$B$128:$C$142,2,0))</f>
        <v/>
      </c>
      <c r="D52" s="167"/>
      <c r="E52" s="261"/>
      <c r="F52" s="262"/>
      <c r="G52" s="263"/>
      <c r="H52" s="264"/>
      <c r="I52" s="263"/>
      <c r="J52" s="97"/>
      <c r="K52" s="268"/>
      <c r="L52" s="269"/>
      <c r="M52" s="269"/>
      <c r="N52" s="269"/>
      <c r="O52" s="161"/>
      <c r="P52" s="162"/>
      <c r="Q52" s="64"/>
      <c r="R52" s="64"/>
      <c r="S52" s="10"/>
      <c r="T52" s="10"/>
      <c r="U52" s="10"/>
      <c r="V52" s="10"/>
      <c r="W52" s="10"/>
      <c r="X52" s="10"/>
      <c r="Y52" s="10"/>
      <c r="Z52" s="10"/>
      <c r="AA52" s="65"/>
      <c r="AB52" s="65"/>
      <c r="AC52" s="65"/>
      <c r="AD52" s="65"/>
      <c r="AE52" s="65"/>
      <c r="AF52" s="65"/>
      <c r="AG52" s="65"/>
      <c r="AH52" s="65"/>
      <c r="AI52" s="65"/>
      <c r="AJ52" s="65"/>
      <c r="AK52" s="65"/>
      <c r="AL52" s="65"/>
      <c r="AM52" s="65"/>
      <c r="AN52" s="65"/>
      <c r="AO52" s="66"/>
      <c r="AP52" s="66"/>
      <c r="AQ52" s="10"/>
      <c r="AR52" s="10"/>
    </row>
    <row r="53" spans="1:44" s="98" customFormat="1" ht="18.75" customHeight="1" x14ac:dyDescent="0.25">
      <c r="A53" s="178"/>
      <c r="B53" s="179"/>
      <c r="C53" s="159"/>
      <c r="D53" s="167"/>
      <c r="E53" s="261"/>
      <c r="F53" s="262"/>
      <c r="G53" s="263"/>
      <c r="H53" s="264"/>
      <c r="I53" s="263"/>
      <c r="J53" s="97"/>
      <c r="K53" s="268"/>
      <c r="L53" s="269"/>
      <c r="M53" s="269"/>
      <c r="N53" s="269"/>
      <c r="O53" s="161"/>
      <c r="P53" s="162"/>
      <c r="Q53" s="64"/>
      <c r="R53" s="64"/>
      <c r="S53" s="10"/>
      <c r="T53" s="10"/>
      <c r="U53" s="10"/>
      <c r="V53" s="10"/>
      <c r="W53" s="10"/>
      <c r="X53" s="10"/>
      <c r="Y53" s="10"/>
      <c r="Z53" s="10"/>
      <c r="AA53" s="65"/>
      <c r="AB53" s="65"/>
      <c r="AC53" s="65"/>
      <c r="AD53" s="65"/>
      <c r="AE53" s="65"/>
      <c r="AF53" s="65"/>
      <c r="AG53" s="65"/>
      <c r="AH53" s="65"/>
      <c r="AI53" s="65"/>
      <c r="AJ53" s="65"/>
      <c r="AK53" s="65"/>
      <c r="AL53" s="65"/>
      <c r="AM53" s="65"/>
      <c r="AN53" s="65"/>
      <c r="AO53" s="66"/>
      <c r="AP53" s="66"/>
      <c r="AQ53" s="10"/>
      <c r="AR53" s="10"/>
    </row>
    <row r="54" spans="1:44" s="98" customFormat="1" ht="18.75" customHeight="1" thickBot="1" x14ac:dyDescent="0.3">
      <c r="A54" s="180"/>
      <c r="B54" s="181"/>
      <c r="C54" s="168"/>
      <c r="D54" s="169"/>
      <c r="E54" s="257"/>
      <c r="F54" s="258"/>
      <c r="G54" s="259"/>
      <c r="H54" s="260"/>
      <c r="I54" s="259"/>
      <c r="J54" s="166"/>
      <c r="K54" s="270"/>
      <c r="L54" s="271"/>
      <c r="M54" s="271"/>
      <c r="N54" s="271"/>
      <c r="O54" s="163"/>
      <c r="P54" s="164"/>
      <c r="Q54" s="64"/>
      <c r="R54" s="64"/>
      <c r="S54" s="10"/>
      <c r="T54" s="10"/>
      <c r="U54" s="10"/>
      <c r="V54" s="10"/>
      <c r="W54" s="10"/>
      <c r="X54" s="10"/>
      <c r="Y54" s="10"/>
      <c r="Z54" s="10"/>
      <c r="AA54" s="65"/>
      <c r="AB54" s="65"/>
      <c r="AC54" s="65"/>
      <c r="AD54" s="65"/>
      <c r="AE54" s="65"/>
      <c r="AF54" s="65"/>
      <c r="AG54" s="65"/>
      <c r="AH54" s="65"/>
      <c r="AI54" s="65"/>
      <c r="AJ54" s="65"/>
      <c r="AK54" s="65"/>
      <c r="AL54" s="65"/>
      <c r="AM54" s="65"/>
      <c r="AN54" s="65"/>
      <c r="AO54" s="66"/>
      <c r="AP54" s="66"/>
      <c r="AQ54" s="10"/>
      <c r="AR54" s="10"/>
    </row>
    <row r="55" spans="1:44" s="98" customFormat="1" ht="30" customHeight="1" x14ac:dyDescent="0.25">
      <c r="A55" s="10"/>
      <c r="B55" s="10"/>
      <c r="C55" s="10"/>
      <c r="D55" s="10"/>
      <c r="E55" s="10"/>
      <c r="F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Q55" s="10"/>
      <c r="AR55" s="10"/>
    </row>
    <row r="56" spans="1:44" s="98" customFormat="1" ht="18.75" customHeight="1" x14ac:dyDescent="0.25">
      <c r="A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Q56" s="10"/>
      <c r="AR56" s="10"/>
    </row>
    <row r="57" spans="1:44" s="98" customFormat="1" ht="18.75" customHeight="1" thickBot="1" x14ac:dyDescent="0.3">
      <c r="A57" s="10"/>
      <c r="B57" s="123"/>
      <c r="C57" s="123"/>
      <c r="D57" s="72"/>
      <c r="E57" s="72"/>
      <c r="F57" s="72"/>
      <c r="K57" s="124"/>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Q57" s="10"/>
      <c r="AR57" s="10"/>
    </row>
    <row r="58" spans="1:44" s="120" customFormat="1" ht="18.75" customHeight="1" thickBot="1" x14ac:dyDescent="0.3">
      <c r="A58" s="125"/>
      <c r="B58" s="273" t="s">
        <v>65</v>
      </c>
      <c r="C58" s="274"/>
      <c r="D58" s="124"/>
      <c r="E58" s="124"/>
      <c r="F58" s="124"/>
      <c r="G58" s="98"/>
      <c r="H58" s="98"/>
      <c r="I58" s="98"/>
      <c r="J58" s="98"/>
      <c r="K58" s="124"/>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Q58" s="125"/>
      <c r="AR58" s="125"/>
    </row>
    <row r="59" spans="1:44" s="120" customFormat="1" ht="18.75" customHeight="1" thickBot="1" x14ac:dyDescent="0.3">
      <c r="A59" s="125"/>
      <c r="B59" s="277" t="s">
        <v>66</v>
      </c>
      <c r="C59" s="278"/>
      <c r="D59" s="91" t="s">
        <v>139</v>
      </c>
      <c r="E59" s="124"/>
      <c r="F59" s="124"/>
      <c r="G59" s="98"/>
      <c r="H59" s="98"/>
      <c r="I59" s="98"/>
      <c r="J59" s="98"/>
      <c r="K59" s="124"/>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Q59" s="125"/>
      <c r="AR59" s="125"/>
    </row>
    <row r="60" spans="1:44" s="120" customFormat="1" ht="18.75" customHeight="1" thickBot="1" x14ac:dyDescent="0.3">
      <c r="A60" s="125"/>
      <c r="B60" s="126" t="s">
        <v>67</v>
      </c>
      <c r="C60" s="127" t="s">
        <v>68</v>
      </c>
      <c r="D60" s="91" t="s">
        <v>139</v>
      </c>
      <c r="E60" s="124"/>
      <c r="F60" s="124"/>
      <c r="G60" s="124"/>
      <c r="H60" s="124"/>
      <c r="I60" s="124"/>
      <c r="J60" s="124"/>
      <c r="K60" s="124"/>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Q60" s="125"/>
      <c r="AR60" s="125"/>
    </row>
    <row r="61" spans="1:44" s="120" customFormat="1" ht="18.75" customHeight="1" x14ac:dyDescent="0.25">
      <c r="A61" s="125"/>
      <c r="B61" s="128" t="s">
        <v>69</v>
      </c>
      <c r="C61" s="129" t="s">
        <v>53</v>
      </c>
      <c r="D61" s="88" t="s">
        <v>138</v>
      </c>
      <c r="E61" s="124"/>
      <c r="F61" s="124"/>
      <c r="G61" s="124"/>
      <c r="H61" s="124"/>
      <c r="I61" s="124"/>
      <c r="J61" s="124"/>
      <c r="K61" s="124"/>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Q61" s="125"/>
      <c r="AR61" s="125"/>
    </row>
    <row r="62" spans="1:44" s="120" customFormat="1" ht="18.75" customHeight="1" x14ac:dyDescent="0.25">
      <c r="A62" s="125"/>
      <c r="B62" s="128" t="s">
        <v>70</v>
      </c>
      <c r="C62" s="129" t="s">
        <v>71</v>
      </c>
      <c r="D62" s="89" t="s">
        <v>14</v>
      </c>
      <c r="E62" s="124"/>
      <c r="F62" s="124"/>
      <c r="G62" s="124"/>
      <c r="H62" s="124"/>
      <c r="I62" s="124"/>
      <c r="J62" s="124"/>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Q62" s="125"/>
      <c r="AR62" s="125"/>
    </row>
    <row r="63" spans="1:44" s="120" customFormat="1" ht="18.75" customHeight="1" x14ac:dyDescent="0.25">
      <c r="A63" s="125"/>
      <c r="B63" s="128" t="s">
        <v>72</v>
      </c>
      <c r="C63" s="129" t="s">
        <v>73</v>
      </c>
      <c r="D63" s="89" t="s">
        <v>15</v>
      </c>
      <c r="E63" s="124"/>
      <c r="F63" s="124"/>
      <c r="G63" s="124"/>
      <c r="H63" s="124"/>
      <c r="I63" s="124"/>
      <c r="J63" s="124"/>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Q63" s="125"/>
      <c r="AR63" s="125"/>
    </row>
    <row r="64" spans="1:44" s="120" customFormat="1" ht="18.75" customHeight="1" x14ac:dyDescent="0.25">
      <c r="A64" s="125"/>
      <c r="B64" s="128" t="s">
        <v>74</v>
      </c>
      <c r="C64" s="129" t="s">
        <v>75</v>
      </c>
      <c r="D64" s="89" t="s">
        <v>16</v>
      </c>
      <c r="E64" s="124"/>
      <c r="F64" s="124"/>
      <c r="G64" s="124"/>
      <c r="H64" s="124"/>
      <c r="I64" s="124"/>
      <c r="J64" s="124"/>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Q64" s="125"/>
      <c r="AR64" s="125"/>
    </row>
    <row r="65" spans="1:44" s="120" customFormat="1" ht="18.75" customHeight="1" x14ac:dyDescent="0.25">
      <c r="A65" s="125"/>
      <c r="B65" s="128" t="s">
        <v>76</v>
      </c>
      <c r="C65" s="129" t="s">
        <v>51</v>
      </c>
      <c r="D65" s="89" t="s">
        <v>17</v>
      </c>
      <c r="E65" s="124"/>
      <c r="F65" s="124"/>
      <c r="G65" s="124"/>
      <c r="H65" s="124"/>
      <c r="I65" s="124"/>
      <c r="J65" s="124"/>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Q65" s="125"/>
      <c r="AR65" s="125"/>
    </row>
    <row r="66" spans="1:44" s="120" customFormat="1" ht="18.75" customHeight="1" x14ac:dyDescent="0.25">
      <c r="A66" s="125"/>
      <c r="B66" s="128" t="s">
        <v>77</v>
      </c>
      <c r="C66" s="129" t="s">
        <v>78</v>
      </c>
      <c r="D66" s="89" t="s">
        <v>18</v>
      </c>
      <c r="E66" s="124"/>
      <c r="F66" s="124"/>
      <c r="G66" s="124"/>
      <c r="H66" s="124"/>
      <c r="I66" s="124"/>
      <c r="J66" s="124"/>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Q66" s="125"/>
      <c r="AR66" s="125"/>
    </row>
    <row r="67" spans="1:44" s="120" customFormat="1" ht="18.75" customHeight="1" x14ac:dyDescent="0.25">
      <c r="A67" s="125"/>
      <c r="B67" s="128" t="s">
        <v>77</v>
      </c>
      <c r="C67" s="129" t="s">
        <v>79</v>
      </c>
      <c r="D67" s="89" t="s">
        <v>19</v>
      </c>
      <c r="E67" s="124"/>
      <c r="F67" s="124"/>
      <c r="G67" s="124"/>
      <c r="H67" s="124"/>
      <c r="I67" s="124"/>
      <c r="J67" s="124"/>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Q67" s="125"/>
      <c r="AR67" s="125"/>
    </row>
    <row r="68" spans="1:44" s="120" customFormat="1" ht="18.75" customHeight="1" x14ac:dyDescent="0.25">
      <c r="A68" s="125"/>
      <c r="B68" s="128" t="s">
        <v>80</v>
      </c>
      <c r="C68" s="129" t="s">
        <v>47</v>
      </c>
      <c r="D68" s="89" t="s">
        <v>20</v>
      </c>
      <c r="E68" s="124"/>
      <c r="F68" s="124"/>
      <c r="G68" s="124"/>
      <c r="H68" s="124"/>
      <c r="I68" s="124"/>
      <c r="J68" s="124"/>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Q68" s="125"/>
      <c r="AR68" s="125"/>
    </row>
    <row r="69" spans="1:44" s="120" customFormat="1" ht="18.75" customHeight="1" x14ac:dyDescent="0.25">
      <c r="A69" s="125"/>
      <c r="B69" s="128" t="s">
        <v>81</v>
      </c>
      <c r="C69" s="129" t="s">
        <v>82</v>
      </c>
      <c r="D69" s="89" t="s">
        <v>21</v>
      </c>
      <c r="E69" s="124"/>
      <c r="F69" s="124"/>
      <c r="G69" s="124"/>
      <c r="H69" s="124"/>
      <c r="I69" s="124"/>
      <c r="J69" s="124"/>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Q69" s="125"/>
      <c r="AR69" s="125"/>
    </row>
    <row r="70" spans="1:44" s="120" customFormat="1" ht="18.75" customHeight="1" x14ac:dyDescent="0.25">
      <c r="A70" s="125"/>
      <c r="B70" s="128" t="s">
        <v>83</v>
      </c>
      <c r="C70" s="129" t="s">
        <v>84</v>
      </c>
      <c r="D70" s="89" t="s">
        <v>22</v>
      </c>
      <c r="E70" s="124"/>
      <c r="F70" s="124"/>
      <c r="G70" s="124"/>
      <c r="H70" s="124"/>
      <c r="I70" s="124"/>
      <c r="J70" s="124"/>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Q70" s="125"/>
      <c r="AR70" s="125"/>
    </row>
    <row r="71" spans="1:44" s="120" customFormat="1" ht="18.75" customHeight="1" x14ac:dyDescent="0.25">
      <c r="A71" s="125"/>
      <c r="B71" s="128" t="s">
        <v>85</v>
      </c>
      <c r="C71" s="129" t="s">
        <v>86</v>
      </c>
      <c r="D71" s="89" t="s">
        <v>23</v>
      </c>
      <c r="E71" s="124"/>
      <c r="F71" s="124"/>
      <c r="G71" s="124"/>
      <c r="H71" s="124"/>
      <c r="I71" s="124"/>
      <c r="J71" s="124"/>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Q71" s="125"/>
      <c r="AR71" s="125"/>
    </row>
    <row r="72" spans="1:44" s="120" customFormat="1" ht="18.75" customHeight="1" thickBot="1" x14ac:dyDescent="0.3">
      <c r="A72" s="125"/>
      <c r="B72" s="128" t="s">
        <v>87</v>
      </c>
      <c r="C72" s="129" t="s">
        <v>88</v>
      </c>
      <c r="D72" s="90" t="s">
        <v>24</v>
      </c>
      <c r="E72" s="124"/>
      <c r="F72" s="124"/>
      <c r="G72" s="124"/>
      <c r="H72" s="124"/>
      <c r="I72" s="124"/>
      <c r="J72" s="124"/>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Q72" s="125"/>
      <c r="AR72" s="125"/>
    </row>
    <row r="73" spans="1:44" s="120" customFormat="1" ht="18.75" customHeight="1" thickBot="1" x14ac:dyDescent="0.3">
      <c r="A73" s="125"/>
      <c r="B73" s="130" t="s">
        <v>89</v>
      </c>
      <c r="C73" s="131" t="s">
        <v>90</v>
      </c>
      <c r="D73" s="124"/>
      <c r="E73" s="124"/>
      <c r="F73" s="124"/>
      <c r="G73" s="124"/>
      <c r="H73" s="124"/>
      <c r="I73" s="124"/>
      <c r="J73" s="124"/>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Q73" s="125"/>
      <c r="AR73" s="125"/>
    </row>
    <row r="74" spans="1:44" s="120" customFormat="1" ht="18.75" customHeight="1" thickBot="1" x14ac:dyDescent="0.3">
      <c r="A74" s="125"/>
      <c r="B74" s="132"/>
      <c r="C74" s="132"/>
      <c r="D74" s="124"/>
      <c r="E74" s="124"/>
      <c r="F74" s="124"/>
      <c r="G74" s="124"/>
      <c r="H74" s="124"/>
      <c r="I74" s="124"/>
      <c r="J74" s="124"/>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Q74" s="125"/>
      <c r="AR74" s="125"/>
    </row>
    <row r="75" spans="1:44" s="120" customFormat="1" ht="18.75" customHeight="1" x14ac:dyDescent="0.25">
      <c r="A75" s="125"/>
      <c r="B75" s="273" t="s">
        <v>91</v>
      </c>
      <c r="C75" s="274"/>
      <c r="D75" s="124"/>
      <c r="E75" s="124"/>
      <c r="F75" s="124"/>
      <c r="G75" s="124"/>
      <c r="H75" s="124"/>
      <c r="I75" s="124"/>
      <c r="J75" s="124"/>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Q75" s="125"/>
      <c r="AR75" s="125"/>
    </row>
    <row r="76" spans="1:44" s="120" customFormat="1" ht="18.75" customHeight="1" thickBot="1" x14ac:dyDescent="0.3">
      <c r="A76" s="125"/>
      <c r="B76" s="277" t="s">
        <v>92</v>
      </c>
      <c r="C76" s="278"/>
      <c r="D76" s="124"/>
      <c r="E76" s="124"/>
      <c r="F76" s="124"/>
      <c r="G76" s="124"/>
      <c r="H76" s="124"/>
      <c r="I76" s="124"/>
      <c r="J76" s="124"/>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Q76" s="125"/>
      <c r="AR76" s="125"/>
    </row>
    <row r="77" spans="1:44" s="120" customFormat="1" ht="18.75" customHeight="1" x14ac:dyDescent="0.25">
      <c r="A77" s="125"/>
      <c r="B77" s="133">
        <v>0</v>
      </c>
      <c r="C77" s="134" t="s">
        <v>54</v>
      </c>
      <c r="D77" s="124"/>
      <c r="E77" s="124"/>
      <c r="F77" s="124"/>
      <c r="G77" s="124"/>
      <c r="H77" s="124"/>
      <c r="I77" s="124"/>
      <c r="J77" s="124"/>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Q77" s="125"/>
      <c r="AR77" s="125"/>
    </row>
    <row r="78" spans="1:44" s="120" customFormat="1" ht="18.75" customHeight="1" x14ac:dyDescent="0.25">
      <c r="A78" s="125"/>
      <c r="B78" s="135">
        <v>0</v>
      </c>
      <c r="C78" s="136" t="s">
        <v>48</v>
      </c>
      <c r="D78" s="124"/>
      <c r="E78" s="124"/>
      <c r="F78" s="124"/>
      <c r="G78" s="124"/>
      <c r="H78" s="124"/>
      <c r="I78" s="124"/>
      <c r="J78" s="124"/>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Q78" s="125"/>
      <c r="AR78" s="125"/>
    </row>
    <row r="79" spans="1:44" s="120" customFormat="1" ht="18.75" customHeight="1" thickBot="1" x14ac:dyDescent="0.3">
      <c r="A79" s="125"/>
      <c r="B79" s="137">
        <v>1</v>
      </c>
      <c r="C79" s="138" t="s">
        <v>93</v>
      </c>
      <c r="D79" s="124"/>
      <c r="E79" s="124"/>
      <c r="F79" s="124"/>
      <c r="G79" s="124"/>
      <c r="H79" s="124"/>
      <c r="I79" s="124"/>
      <c r="J79" s="124"/>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Q79" s="125"/>
      <c r="AR79" s="125"/>
    </row>
    <row r="80" spans="1:44" s="120" customFormat="1" ht="18.75" customHeight="1" thickBot="1" x14ac:dyDescent="0.3">
      <c r="A80" s="125"/>
      <c r="B80" s="132"/>
      <c r="C80" s="132"/>
      <c r="D80" s="124"/>
      <c r="E80" s="124"/>
      <c r="F80" s="124"/>
      <c r="G80" s="124"/>
      <c r="H80" s="124"/>
      <c r="I80" s="124"/>
      <c r="J80" s="124"/>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Q80" s="125"/>
      <c r="AR80" s="125"/>
    </row>
    <row r="81" spans="1:44" s="120" customFormat="1" ht="18.75" customHeight="1" x14ac:dyDescent="0.25">
      <c r="A81" s="125"/>
      <c r="B81" s="273" t="s">
        <v>94</v>
      </c>
      <c r="C81" s="274"/>
      <c r="D81" s="124"/>
      <c r="E81" s="124"/>
      <c r="F81" s="124"/>
      <c r="G81" s="124"/>
      <c r="H81" s="124"/>
      <c r="I81" s="124"/>
      <c r="J81" s="124"/>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Q81" s="125"/>
      <c r="AR81" s="125"/>
    </row>
    <row r="82" spans="1:44" s="120" customFormat="1" ht="18.75" customHeight="1" x14ac:dyDescent="0.25">
      <c r="A82" s="125"/>
      <c r="B82" s="275" t="s">
        <v>40</v>
      </c>
      <c r="C82" s="276"/>
      <c r="D82" s="124"/>
      <c r="E82" s="124"/>
      <c r="F82" s="124"/>
      <c r="G82" s="124"/>
      <c r="H82" s="124"/>
      <c r="I82" s="124"/>
      <c r="J82" s="124"/>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Q82" s="125"/>
      <c r="AR82" s="125"/>
    </row>
    <row r="83" spans="1:44" s="120" customFormat="1" ht="18.75" customHeight="1" x14ac:dyDescent="0.25">
      <c r="A83" s="125"/>
      <c r="B83" s="139" t="s">
        <v>143</v>
      </c>
      <c r="C83" s="139" t="s">
        <v>144</v>
      </c>
      <c r="D83" s="124"/>
      <c r="E83" s="124"/>
      <c r="F83" s="124"/>
      <c r="G83" s="124"/>
      <c r="H83" s="124"/>
      <c r="I83" s="124"/>
      <c r="J83" s="124"/>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Q83" s="125"/>
      <c r="AR83" s="125"/>
    </row>
    <row r="84" spans="1:44" s="120" customFormat="1" ht="18.75" customHeight="1" x14ac:dyDescent="0.25">
      <c r="A84" s="125"/>
      <c r="B84" s="139" t="s">
        <v>145</v>
      </c>
      <c r="C84" s="139" t="s">
        <v>11</v>
      </c>
      <c r="D84" s="124"/>
      <c r="E84" s="124"/>
      <c r="F84" s="124"/>
      <c r="G84" s="124"/>
      <c r="H84" s="124"/>
      <c r="I84" s="124"/>
      <c r="J84" s="124"/>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Q84" s="125"/>
      <c r="AR84" s="125"/>
    </row>
    <row r="85" spans="1:44" s="120" customFormat="1" ht="18.75" customHeight="1" x14ac:dyDescent="0.25">
      <c r="A85" s="125"/>
      <c r="B85" s="139" t="s">
        <v>143</v>
      </c>
      <c r="C85" s="139" t="s">
        <v>49</v>
      </c>
      <c r="D85" s="124"/>
      <c r="E85" s="124"/>
      <c r="F85" s="124"/>
      <c r="G85" s="124"/>
      <c r="H85" s="124"/>
      <c r="I85" s="124"/>
      <c r="J85" s="124"/>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Q85" s="125"/>
      <c r="AR85" s="125"/>
    </row>
    <row r="86" spans="1:44" s="120" customFormat="1" ht="18.75" customHeight="1" x14ac:dyDescent="0.25">
      <c r="A86" s="125"/>
      <c r="B86" s="140"/>
      <c r="C86" s="141"/>
      <c r="D86" s="124"/>
      <c r="E86" s="124"/>
      <c r="F86" s="124"/>
      <c r="G86" s="124"/>
      <c r="H86" s="124"/>
      <c r="I86" s="124"/>
      <c r="J86" s="124"/>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Q86" s="125"/>
      <c r="AR86" s="125"/>
    </row>
    <row r="87" spans="1:44" s="120" customFormat="1" ht="18.75" customHeight="1" thickBot="1" x14ac:dyDescent="0.3">
      <c r="A87" s="125"/>
      <c r="B87" s="140"/>
      <c r="C87" s="141"/>
      <c r="D87" s="124"/>
      <c r="E87" s="124"/>
      <c r="F87" s="124"/>
      <c r="G87" s="124"/>
      <c r="H87" s="124"/>
      <c r="I87" s="124"/>
      <c r="J87" s="124"/>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Q87" s="125"/>
      <c r="AR87" s="125"/>
    </row>
    <row r="88" spans="1:44" s="120" customFormat="1" ht="18.75" customHeight="1" x14ac:dyDescent="0.25">
      <c r="A88" s="125"/>
      <c r="B88" s="273" t="s">
        <v>98</v>
      </c>
      <c r="C88" s="274"/>
      <c r="D88" s="124"/>
      <c r="E88" s="124"/>
      <c r="F88" s="124"/>
      <c r="G88" s="124"/>
      <c r="H88" s="124"/>
      <c r="I88" s="124"/>
      <c r="J88" s="124"/>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Q88" s="125"/>
      <c r="AR88" s="125"/>
    </row>
    <row r="89" spans="1:44" s="120" customFormat="1" ht="18.75" customHeight="1" thickBot="1" x14ac:dyDescent="0.3">
      <c r="A89" s="125"/>
      <c r="B89" s="277" t="s">
        <v>41</v>
      </c>
      <c r="C89" s="278"/>
      <c r="D89" s="124"/>
      <c r="E89" s="124"/>
      <c r="F89" s="124"/>
      <c r="G89" s="124"/>
      <c r="H89" s="124"/>
      <c r="I89" s="124"/>
      <c r="J89" s="124"/>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Q89" s="125"/>
      <c r="AR89" s="125"/>
    </row>
    <row r="90" spans="1:44" s="120" customFormat="1" ht="18.75" customHeight="1" x14ac:dyDescent="0.25">
      <c r="A90" s="125"/>
      <c r="B90" s="142">
        <v>0</v>
      </c>
      <c r="C90" s="139" t="s">
        <v>49</v>
      </c>
      <c r="D90" s="124"/>
      <c r="E90" s="124"/>
      <c r="F90" s="124"/>
      <c r="G90" s="124"/>
      <c r="H90" s="124"/>
      <c r="I90" s="124"/>
      <c r="J90" s="124"/>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Q90" s="125"/>
      <c r="AR90" s="125"/>
    </row>
    <row r="91" spans="1:44" s="120" customFormat="1" ht="18.75" customHeight="1" x14ac:dyDescent="0.25">
      <c r="A91" s="125"/>
      <c r="B91" s="142">
        <v>1</v>
      </c>
      <c r="C91" s="139" t="s">
        <v>95</v>
      </c>
      <c r="D91" s="124"/>
      <c r="E91" s="124"/>
      <c r="F91" s="124"/>
      <c r="G91" s="124"/>
      <c r="H91" s="124"/>
      <c r="I91" s="124"/>
      <c r="J91" s="124"/>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Q91" s="125"/>
      <c r="AR91" s="125"/>
    </row>
    <row r="92" spans="1:44" s="120" customFormat="1" ht="18.75" customHeight="1" x14ac:dyDescent="0.25">
      <c r="A92" s="125"/>
      <c r="B92" s="142">
        <v>2</v>
      </c>
      <c r="C92" s="139" t="s">
        <v>96</v>
      </c>
      <c r="D92" s="124"/>
      <c r="E92" s="124"/>
      <c r="F92" s="124"/>
      <c r="G92" s="124"/>
      <c r="H92" s="124"/>
      <c r="I92" s="124"/>
      <c r="J92" s="124"/>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Q92" s="125"/>
      <c r="AR92" s="125"/>
    </row>
    <row r="93" spans="1:44" s="120" customFormat="1" ht="18.75" customHeight="1" x14ac:dyDescent="0.25">
      <c r="A93" s="125"/>
      <c r="B93" s="142">
        <v>3</v>
      </c>
      <c r="C93" s="139" t="s">
        <v>97</v>
      </c>
      <c r="D93" s="124"/>
      <c r="E93" s="124"/>
      <c r="F93" s="124"/>
      <c r="G93" s="124"/>
      <c r="H93" s="124"/>
      <c r="I93" s="124"/>
      <c r="J93" s="124"/>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Q93" s="125"/>
      <c r="AR93" s="125"/>
    </row>
    <row r="94" spans="1:44" s="120" customFormat="1" ht="18.75" customHeight="1" x14ac:dyDescent="0.25">
      <c r="A94" s="125"/>
      <c r="B94" s="124"/>
      <c r="C94" s="124"/>
      <c r="D94" s="124"/>
      <c r="E94" s="124"/>
      <c r="F94" s="124"/>
      <c r="G94" s="124"/>
      <c r="H94" s="124"/>
      <c r="I94" s="124"/>
      <c r="J94" s="124"/>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Q94" s="125"/>
      <c r="AR94" s="125"/>
    </row>
    <row r="95" spans="1:44" s="120" customFormat="1" ht="18.75" customHeight="1" x14ac:dyDescent="0.25">
      <c r="A95" s="125"/>
      <c r="B95" s="124"/>
      <c r="C95" s="124"/>
      <c r="D95" s="124"/>
      <c r="E95" s="124"/>
      <c r="F95" s="124"/>
      <c r="G95" s="124"/>
      <c r="H95" s="124"/>
      <c r="I95" s="124"/>
      <c r="J95" s="124"/>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Q95" s="125"/>
      <c r="AR95" s="125"/>
    </row>
    <row r="96" spans="1:44" s="120" customFormat="1" ht="18.75" customHeight="1" thickBot="1" x14ac:dyDescent="0.3">
      <c r="A96" s="125"/>
      <c r="B96" s="124"/>
      <c r="C96" s="124"/>
      <c r="D96" s="124"/>
      <c r="E96" s="124"/>
      <c r="F96" s="124"/>
      <c r="G96" s="124"/>
      <c r="H96" s="124"/>
      <c r="I96" s="124"/>
      <c r="J96" s="124"/>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Q96" s="125"/>
      <c r="AR96" s="125"/>
    </row>
    <row r="97" spans="1:44" s="120" customFormat="1" ht="64.5" customHeight="1" x14ac:dyDescent="0.25">
      <c r="A97" s="125"/>
      <c r="B97" s="73" t="s">
        <v>99</v>
      </c>
      <c r="C97" s="74" t="s">
        <v>100</v>
      </c>
      <c r="D97" s="74" t="s">
        <v>101</v>
      </c>
      <c r="E97" s="75">
        <v>10</v>
      </c>
      <c r="F97" s="75">
        <v>20</v>
      </c>
      <c r="G97" s="76">
        <v>21</v>
      </c>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Q97" s="125"/>
      <c r="AR97" s="125"/>
    </row>
    <row r="98" spans="1:44" s="120" customFormat="1" ht="51" x14ac:dyDescent="0.25">
      <c r="A98" s="125"/>
      <c r="B98" s="157" t="s">
        <v>102</v>
      </c>
      <c r="C98" s="67" t="s">
        <v>103</v>
      </c>
      <c r="D98" s="68">
        <f>E98+F98+G98</f>
        <v>23256655097</v>
      </c>
      <c r="E98" s="69"/>
      <c r="F98" s="152"/>
      <c r="G98" s="152">
        <v>23256655097</v>
      </c>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Q98" s="125"/>
      <c r="AR98" s="125"/>
    </row>
    <row r="99" spans="1:44" s="120" customFormat="1" ht="89.25" x14ac:dyDescent="0.25">
      <c r="A99" s="125"/>
      <c r="B99" s="157" t="s">
        <v>104</v>
      </c>
      <c r="C99" s="67" t="s">
        <v>105</v>
      </c>
      <c r="D99" s="68">
        <f t="shared" ref="D99:D109" si="19">E99+F99+G99</f>
        <v>1400000000</v>
      </c>
      <c r="E99" s="69"/>
      <c r="F99" s="152"/>
      <c r="G99" s="152">
        <v>1400000000</v>
      </c>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Q99" s="125"/>
      <c r="AR99" s="125"/>
    </row>
    <row r="100" spans="1:44" s="120" customFormat="1" ht="76.5" x14ac:dyDescent="0.25">
      <c r="A100" s="125"/>
      <c r="B100" s="157" t="s">
        <v>106</v>
      </c>
      <c r="C100" s="67" t="s">
        <v>107</v>
      </c>
      <c r="D100" s="68">
        <f t="shared" si="19"/>
        <v>2202396812.5</v>
      </c>
      <c r="E100" s="69"/>
      <c r="F100" s="152">
        <v>316863772</v>
      </c>
      <c r="G100" s="152">
        <v>1885533040.5</v>
      </c>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Q100" s="125"/>
      <c r="AR100" s="125"/>
    </row>
    <row r="101" spans="1:44" s="120" customFormat="1" ht="102" x14ac:dyDescent="0.25">
      <c r="A101" s="125"/>
      <c r="B101" s="157" t="s">
        <v>108</v>
      </c>
      <c r="C101" s="67" t="s">
        <v>109</v>
      </c>
      <c r="D101" s="68">
        <f t="shared" si="19"/>
        <v>6303045066</v>
      </c>
      <c r="E101" s="69"/>
      <c r="F101" s="152"/>
      <c r="G101" s="152">
        <v>6303045066</v>
      </c>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Q101" s="125"/>
      <c r="AR101" s="125"/>
    </row>
    <row r="102" spans="1:44" s="120" customFormat="1" ht="76.5" x14ac:dyDescent="0.25">
      <c r="A102" s="125"/>
      <c r="B102" s="157" t="s">
        <v>110</v>
      </c>
      <c r="C102" s="67" t="s">
        <v>111</v>
      </c>
      <c r="D102" s="68">
        <f t="shared" si="19"/>
        <v>3935915820</v>
      </c>
      <c r="E102" s="70"/>
      <c r="F102" s="152">
        <v>3935915820</v>
      </c>
      <c r="G102" s="152"/>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Q102" s="125"/>
      <c r="AR102" s="125"/>
    </row>
    <row r="103" spans="1:44" s="120" customFormat="1" ht="63.75" x14ac:dyDescent="0.2">
      <c r="A103" s="125"/>
      <c r="B103" s="157" t="s">
        <v>112</v>
      </c>
      <c r="C103" s="67" t="s">
        <v>113</v>
      </c>
      <c r="D103" s="68">
        <f t="shared" si="19"/>
        <v>7662850184.96</v>
      </c>
      <c r="E103" s="70"/>
      <c r="F103" s="152">
        <v>7662850184.96</v>
      </c>
      <c r="G103" s="158"/>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Q103" s="125"/>
      <c r="AR103" s="125"/>
    </row>
    <row r="104" spans="1:44" s="120" customFormat="1" ht="76.5" x14ac:dyDescent="0.25">
      <c r="A104" s="125"/>
      <c r="B104" s="157" t="s">
        <v>114</v>
      </c>
      <c r="C104" s="67" t="s">
        <v>115</v>
      </c>
      <c r="D104" s="68">
        <f t="shared" si="19"/>
        <v>3214838333</v>
      </c>
      <c r="E104" s="69"/>
      <c r="F104" s="152"/>
      <c r="G104" s="152">
        <v>3214838333</v>
      </c>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Q104" s="125"/>
      <c r="AR104" s="125"/>
    </row>
    <row r="105" spans="1:44" s="120" customFormat="1" ht="89.25" x14ac:dyDescent="0.25">
      <c r="A105" s="125"/>
      <c r="B105" s="157" t="s">
        <v>116</v>
      </c>
      <c r="C105" s="67" t="s">
        <v>117</v>
      </c>
      <c r="D105" s="68">
        <f t="shared" si="19"/>
        <v>835224000</v>
      </c>
      <c r="E105" s="69"/>
      <c r="F105" s="152">
        <v>835224000</v>
      </c>
      <c r="G105" s="152"/>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Q105" s="125"/>
      <c r="AR105" s="125"/>
    </row>
    <row r="106" spans="1:44" s="120" customFormat="1" ht="89.25" x14ac:dyDescent="0.25">
      <c r="A106" s="125"/>
      <c r="B106" s="157" t="s">
        <v>118</v>
      </c>
      <c r="C106" s="67" t="s">
        <v>119</v>
      </c>
      <c r="D106" s="68">
        <f t="shared" si="19"/>
        <v>20947146223</v>
      </c>
      <c r="E106" s="69"/>
      <c r="F106" s="152">
        <v>20947146223</v>
      </c>
      <c r="G106" s="152"/>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Q106" s="125"/>
      <c r="AR106" s="125"/>
    </row>
    <row r="107" spans="1:44" s="120" customFormat="1" ht="63.75" x14ac:dyDescent="0.25">
      <c r="A107" s="125"/>
      <c r="B107" s="157" t="s">
        <v>120</v>
      </c>
      <c r="C107" s="67" t="s">
        <v>121</v>
      </c>
      <c r="D107" s="68">
        <f t="shared" si="19"/>
        <v>21299999999.989998</v>
      </c>
      <c r="E107" s="69"/>
      <c r="F107" s="152"/>
      <c r="G107" s="152">
        <v>21299999999.989998</v>
      </c>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Q107" s="125"/>
      <c r="AR107" s="125"/>
    </row>
    <row r="108" spans="1:44" s="120" customFormat="1" ht="25.5" x14ac:dyDescent="0.25">
      <c r="A108" s="125"/>
      <c r="B108" s="157" t="s">
        <v>3</v>
      </c>
      <c r="C108" s="67" t="s">
        <v>5</v>
      </c>
      <c r="D108" s="68">
        <f t="shared" si="19"/>
        <v>560928463.54999995</v>
      </c>
      <c r="E108" s="152"/>
      <c r="F108" s="152"/>
      <c r="G108" s="68">
        <v>560928463.54999995</v>
      </c>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Q108" s="125"/>
      <c r="AR108" s="125"/>
    </row>
    <row r="109" spans="1:44" s="120" customFormat="1" ht="15" x14ac:dyDescent="0.25">
      <c r="A109" s="125"/>
      <c r="B109" s="151" t="s">
        <v>170</v>
      </c>
      <c r="C109" s="67"/>
      <c r="D109" s="68">
        <f t="shared" si="19"/>
        <v>9000000000</v>
      </c>
      <c r="E109" s="69"/>
      <c r="F109" s="152"/>
      <c r="G109" s="152">
        <v>9000000000</v>
      </c>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Q109" s="125"/>
      <c r="AR109" s="125"/>
    </row>
    <row r="110" spans="1:44" s="120" customFormat="1" ht="18.75" customHeight="1" thickBot="1" x14ac:dyDescent="0.3">
      <c r="A110" s="125"/>
      <c r="B110" s="154" t="s">
        <v>122</v>
      </c>
      <c r="C110" s="155"/>
      <c r="D110" s="156">
        <f>SUM(D98:D109)</f>
        <v>100618999999.99998</v>
      </c>
      <c r="E110" s="156">
        <f>SUM(E98:E108)</f>
        <v>0</v>
      </c>
      <c r="F110" s="156">
        <f>SUM(F98:F109)</f>
        <v>33697999999.959999</v>
      </c>
      <c r="G110" s="156">
        <f>SUM(G98:G109)</f>
        <v>66921000000.040001</v>
      </c>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Q110" s="125"/>
      <c r="AR110" s="125"/>
    </row>
    <row r="111" spans="1:44" s="120" customFormat="1" ht="18.75" customHeight="1" x14ac:dyDescent="0.25">
      <c r="A111" s="125"/>
      <c r="B111" s="124"/>
      <c r="C111" s="124"/>
      <c r="D111" s="124"/>
      <c r="E111" s="124"/>
      <c r="F111" s="153"/>
      <c r="G111" s="124"/>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Q111" s="125"/>
      <c r="AR111" s="125"/>
    </row>
    <row r="112" spans="1:44" s="120" customFormat="1" ht="18.75" customHeight="1" thickBot="1" x14ac:dyDescent="0.3">
      <c r="A112" s="125"/>
      <c r="B112" s="124"/>
      <c r="C112" s="124"/>
      <c r="D112" s="124"/>
      <c r="E112" s="124"/>
      <c r="F112" s="124"/>
      <c r="G112" s="124"/>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Q112" s="125"/>
      <c r="AR112" s="125"/>
    </row>
    <row r="113" spans="1:44" s="120" customFormat="1" ht="18.75" customHeight="1" x14ac:dyDescent="0.25">
      <c r="A113" s="125"/>
      <c r="B113" s="73" t="s">
        <v>123</v>
      </c>
      <c r="C113" s="73" t="s">
        <v>124</v>
      </c>
      <c r="D113" s="83" t="s">
        <v>137</v>
      </c>
      <c r="E113" s="124"/>
      <c r="F113" s="124"/>
      <c r="G113" s="124"/>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Q113" s="125"/>
      <c r="AR113" s="125"/>
    </row>
    <row r="114" spans="1:44" s="120" customFormat="1" ht="89.25" x14ac:dyDescent="0.25">
      <c r="A114" s="125"/>
      <c r="B114" s="78" t="s">
        <v>118</v>
      </c>
      <c r="C114" s="67" t="s">
        <v>125</v>
      </c>
      <c r="D114" s="84" t="s">
        <v>119</v>
      </c>
      <c r="E114" s="124"/>
      <c r="F114" s="124"/>
      <c r="G114" s="124"/>
      <c r="H114" s="124"/>
      <c r="I114" s="124"/>
      <c r="J114" s="124"/>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Q114" s="125"/>
      <c r="AR114" s="125"/>
    </row>
    <row r="115" spans="1:44" s="120" customFormat="1" ht="102" x14ac:dyDescent="0.25">
      <c r="A115" s="125"/>
      <c r="B115" s="78" t="s">
        <v>108</v>
      </c>
      <c r="C115" s="67" t="s">
        <v>126</v>
      </c>
      <c r="D115" s="84" t="s">
        <v>109</v>
      </c>
      <c r="E115" s="124"/>
      <c r="F115" s="124"/>
      <c r="G115" s="124"/>
      <c r="H115" s="124"/>
      <c r="I115" s="124"/>
      <c r="J115" s="124"/>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Q115" s="125"/>
      <c r="AR115" s="125"/>
    </row>
    <row r="116" spans="1:44" s="120" customFormat="1" ht="89.25" x14ac:dyDescent="0.25">
      <c r="A116" s="125"/>
      <c r="B116" s="78" t="s">
        <v>116</v>
      </c>
      <c r="C116" s="67" t="s">
        <v>127</v>
      </c>
      <c r="D116" s="84" t="s">
        <v>117</v>
      </c>
      <c r="E116" s="124"/>
      <c r="F116" s="124"/>
      <c r="G116" s="124"/>
      <c r="H116" s="124"/>
      <c r="I116" s="124"/>
      <c r="J116" s="124"/>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Q116" s="125"/>
      <c r="AR116" s="125"/>
    </row>
    <row r="117" spans="1:44" s="120" customFormat="1" ht="76.5" x14ac:dyDescent="0.25">
      <c r="A117" s="125"/>
      <c r="B117" s="78" t="s">
        <v>114</v>
      </c>
      <c r="C117" s="67" t="s">
        <v>128</v>
      </c>
      <c r="D117" s="84" t="s">
        <v>115</v>
      </c>
      <c r="E117" s="124"/>
      <c r="F117" s="124"/>
      <c r="G117" s="124"/>
      <c r="H117" s="124"/>
      <c r="I117" s="124"/>
      <c r="J117" s="124"/>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Q117" s="125"/>
      <c r="AR117" s="125"/>
    </row>
    <row r="118" spans="1:44" s="120" customFormat="1" ht="63.75" x14ac:dyDescent="0.25">
      <c r="A118" s="125"/>
      <c r="B118" s="78" t="s">
        <v>102</v>
      </c>
      <c r="C118" s="67" t="s">
        <v>129</v>
      </c>
      <c r="D118" s="84" t="s">
        <v>103</v>
      </c>
      <c r="E118" s="124"/>
      <c r="F118" s="124"/>
      <c r="G118" s="124"/>
      <c r="H118" s="124"/>
      <c r="I118" s="124"/>
      <c r="J118" s="124"/>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Q118" s="125"/>
      <c r="AR118" s="125"/>
    </row>
    <row r="119" spans="1:44" s="120" customFormat="1" ht="89.25" x14ac:dyDescent="0.25">
      <c r="A119" s="125"/>
      <c r="B119" s="78" t="s">
        <v>3</v>
      </c>
      <c r="C119" s="67" t="s">
        <v>130</v>
      </c>
      <c r="D119" s="84" t="s">
        <v>5</v>
      </c>
      <c r="E119" s="124"/>
      <c r="F119" s="124"/>
      <c r="G119" s="124"/>
      <c r="H119" s="124"/>
      <c r="I119" s="124"/>
      <c r="J119" s="124"/>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Q119" s="125"/>
      <c r="AR119" s="125"/>
    </row>
    <row r="120" spans="1:44" s="120" customFormat="1" ht="63.75" x14ac:dyDescent="0.25">
      <c r="A120" s="125"/>
      <c r="B120" s="78" t="s">
        <v>120</v>
      </c>
      <c r="C120" s="67" t="s">
        <v>131</v>
      </c>
      <c r="D120" s="84" t="s">
        <v>121</v>
      </c>
      <c r="E120" s="124"/>
      <c r="F120" s="124"/>
      <c r="G120" s="124"/>
      <c r="H120" s="124"/>
      <c r="I120" s="124"/>
      <c r="J120" s="124"/>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Q120" s="125"/>
      <c r="AR120" s="125"/>
    </row>
    <row r="121" spans="1:44" s="120" customFormat="1" ht="76.5" x14ac:dyDescent="0.25">
      <c r="A121" s="125"/>
      <c r="B121" s="78" t="s">
        <v>112</v>
      </c>
      <c r="C121" s="67" t="s">
        <v>132</v>
      </c>
      <c r="D121" s="84" t="s">
        <v>113</v>
      </c>
      <c r="E121" s="124"/>
      <c r="F121" s="124"/>
      <c r="G121" s="124"/>
      <c r="H121" s="124"/>
      <c r="I121" s="124"/>
      <c r="J121" s="124"/>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Q121" s="125"/>
      <c r="AR121" s="125"/>
    </row>
    <row r="122" spans="1:44" s="120" customFormat="1" ht="76.5" x14ac:dyDescent="0.25">
      <c r="A122" s="125"/>
      <c r="B122" s="78" t="s">
        <v>106</v>
      </c>
      <c r="C122" s="67" t="s">
        <v>133</v>
      </c>
      <c r="D122" s="84" t="s">
        <v>107</v>
      </c>
      <c r="E122" s="124"/>
      <c r="F122" s="124"/>
      <c r="G122" s="124"/>
      <c r="H122" s="124"/>
      <c r="I122" s="124"/>
      <c r="J122" s="124"/>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Q122" s="125"/>
      <c r="AR122" s="125"/>
    </row>
    <row r="123" spans="1:44" s="120" customFormat="1" ht="89.25" x14ac:dyDescent="0.25">
      <c r="A123" s="125"/>
      <c r="B123" s="78" t="s">
        <v>104</v>
      </c>
      <c r="C123" s="67" t="s">
        <v>134</v>
      </c>
      <c r="D123" s="84" t="s">
        <v>105</v>
      </c>
      <c r="E123" s="124"/>
      <c r="F123" s="124"/>
      <c r="G123" s="124"/>
      <c r="H123" s="124"/>
      <c r="I123" s="124"/>
      <c r="J123" s="124"/>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Q123" s="125"/>
      <c r="AR123" s="125"/>
    </row>
    <row r="124" spans="1:44" s="120" customFormat="1" ht="77.25" thickBot="1" x14ac:dyDescent="0.3">
      <c r="A124" s="125"/>
      <c r="B124" s="85" t="s">
        <v>110</v>
      </c>
      <c r="C124" s="86" t="s">
        <v>135</v>
      </c>
      <c r="D124" s="87" t="s">
        <v>111</v>
      </c>
      <c r="E124" s="124"/>
      <c r="F124" s="124"/>
      <c r="G124" s="124"/>
      <c r="H124" s="124"/>
      <c r="I124" s="124"/>
      <c r="J124" s="124"/>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Q124" s="125"/>
      <c r="AR124" s="125"/>
    </row>
    <row r="125" spans="1:44" s="120" customFormat="1" ht="15.75" thickBot="1" x14ac:dyDescent="0.3">
      <c r="A125" s="125"/>
      <c r="B125" s="151" t="s">
        <v>170</v>
      </c>
      <c r="C125" s="86"/>
      <c r="D125" s="87"/>
      <c r="E125" s="124"/>
      <c r="F125" s="124"/>
      <c r="G125" s="124"/>
      <c r="H125" s="124"/>
      <c r="I125" s="124"/>
      <c r="J125" s="124"/>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Q125" s="125"/>
      <c r="AR125" s="125"/>
    </row>
    <row r="126" spans="1:44" s="98" customFormat="1" ht="18.75" customHeight="1" x14ac:dyDescent="0.25">
      <c r="A126" s="10"/>
      <c r="B126" s="72"/>
      <c r="C126" s="72"/>
      <c r="D126" s="72"/>
      <c r="E126" s="72"/>
      <c r="F126" s="72"/>
      <c r="G126" s="72"/>
      <c r="H126" s="72"/>
      <c r="I126" s="72"/>
      <c r="J126" s="72"/>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Q126" s="10"/>
      <c r="AR126" s="10"/>
    </row>
    <row r="127" spans="1:44" s="98" customFormat="1" ht="18.75" customHeight="1" x14ac:dyDescent="0.25">
      <c r="A127" s="10"/>
      <c r="B127" s="72"/>
      <c r="C127" s="72"/>
      <c r="D127" s="72"/>
      <c r="E127" s="72"/>
      <c r="F127" s="72"/>
      <c r="G127" s="72"/>
      <c r="H127" s="72"/>
      <c r="I127" s="72"/>
      <c r="J127" s="72"/>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Q127" s="10"/>
      <c r="AR127" s="10"/>
    </row>
    <row r="128" spans="1:44" s="98" customFormat="1" ht="18.75" customHeight="1" thickBot="1" x14ac:dyDescent="0.3">
      <c r="A128" s="10"/>
      <c r="B128" s="145" t="s">
        <v>168</v>
      </c>
      <c r="C128" s="145" t="s">
        <v>169</v>
      </c>
      <c r="D128" s="72"/>
      <c r="E128" s="72"/>
      <c r="F128" s="72"/>
      <c r="G128" s="72"/>
      <c r="H128" s="72"/>
      <c r="I128" s="72"/>
      <c r="J128" s="72"/>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Q128" s="10"/>
      <c r="AR128" s="10"/>
    </row>
    <row r="129" spans="1:44" s="98" customFormat="1" ht="18.75" customHeight="1" x14ac:dyDescent="0.25">
      <c r="A129" s="10"/>
      <c r="B129" s="77" t="s">
        <v>102</v>
      </c>
      <c r="C129" s="146" t="s">
        <v>158</v>
      </c>
      <c r="D129" s="72"/>
      <c r="E129" s="72"/>
      <c r="F129" s="72"/>
      <c r="G129" s="72"/>
      <c r="H129" s="72"/>
      <c r="I129" s="72"/>
      <c r="J129" s="72"/>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Q129" s="10"/>
      <c r="AR129" s="10"/>
    </row>
    <row r="130" spans="1:44" s="98" customFormat="1" ht="18.75" customHeight="1" x14ac:dyDescent="0.25">
      <c r="A130" s="10"/>
      <c r="B130" s="78" t="s">
        <v>104</v>
      </c>
      <c r="C130" s="147" t="s">
        <v>159</v>
      </c>
      <c r="D130" s="72"/>
      <c r="E130" s="72"/>
      <c r="F130" s="72"/>
      <c r="G130" s="72"/>
      <c r="H130" s="72"/>
      <c r="I130" s="72"/>
      <c r="J130" s="72"/>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Q130" s="10"/>
      <c r="AR130" s="10"/>
    </row>
    <row r="131" spans="1:44" s="98" customFormat="1" ht="18.75" customHeight="1" x14ac:dyDescent="0.25">
      <c r="A131" s="10"/>
      <c r="B131" s="78" t="s">
        <v>106</v>
      </c>
      <c r="C131" s="147" t="s">
        <v>157</v>
      </c>
      <c r="D131" s="72"/>
      <c r="E131" s="72"/>
      <c r="F131" s="72"/>
      <c r="G131" s="72"/>
      <c r="H131" s="72"/>
      <c r="I131" s="72"/>
      <c r="J131" s="72"/>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Q131" s="10"/>
      <c r="AR131" s="10"/>
    </row>
    <row r="132" spans="1:44" s="98" customFormat="1" ht="18.75" customHeight="1" x14ac:dyDescent="0.25">
      <c r="A132" s="10"/>
      <c r="B132" s="78" t="s">
        <v>108</v>
      </c>
      <c r="C132" s="147" t="s">
        <v>162</v>
      </c>
      <c r="D132" s="72"/>
      <c r="E132" s="72"/>
      <c r="F132" s="72"/>
      <c r="G132" s="72"/>
      <c r="H132" s="72"/>
      <c r="I132" s="72"/>
      <c r="J132" s="72"/>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Q132" s="10"/>
      <c r="AR132" s="10"/>
    </row>
    <row r="133" spans="1:44" s="98" customFormat="1" ht="18.75" customHeight="1" x14ac:dyDescent="0.25">
      <c r="A133" s="10"/>
      <c r="B133" s="78" t="s">
        <v>110</v>
      </c>
      <c r="C133" s="147" t="s">
        <v>160</v>
      </c>
      <c r="D133" s="72"/>
      <c r="E133" s="72"/>
      <c r="F133" s="72"/>
      <c r="G133" s="72"/>
      <c r="H133" s="72"/>
      <c r="I133" s="72"/>
      <c r="J133" s="72"/>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Q133" s="10"/>
      <c r="AR133" s="10"/>
    </row>
    <row r="134" spans="1:44" s="98" customFormat="1" ht="18.75" customHeight="1" x14ac:dyDescent="0.25">
      <c r="A134" s="10"/>
      <c r="B134" s="78" t="s">
        <v>112</v>
      </c>
      <c r="C134" s="147" t="s">
        <v>155</v>
      </c>
      <c r="D134" s="72"/>
      <c r="E134" s="72"/>
      <c r="F134" s="72"/>
      <c r="G134" s="72"/>
      <c r="H134" s="72"/>
      <c r="I134" s="72"/>
      <c r="J134" s="72"/>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Q134" s="10"/>
      <c r="AR134" s="10"/>
    </row>
    <row r="135" spans="1:44" s="98" customFormat="1" ht="18.75" customHeight="1" x14ac:dyDescent="0.25">
      <c r="A135" s="10"/>
      <c r="B135" s="78" t="s">
        <v>114</v>
      </c>
      <c r="C135" s="147" t="s">
        <v>161</v>
      </c>
      <c r="D135" s="72"/>
      <c r="E135" s="72"/>
      <c r="F135" s="72"/>
      <c r="G135" s="72"/>
      <c r="H135" s="72"/>
      <c r="I135" s="72"/>
      <c r="J135" s="72"/>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Q135" s="10"/>
      <c r="AR135" s="10"/>
    </row>
    <row r="136" spans="1:44" s="98" customFormat="1" ht="18.75" customHeight="1" x14ac:dyDescent="0.25">
      <c r="A136" s="10"/>
      <c r="B136" s="78" t="s">
        <v>116</v>
      </c>
      <c r="C136" s="147" t="s">
        <v>156</v>
      </c>
      <c r="D136" s="72"/>
      <c r="E136" s="72"/>
      <c r="F136" s="72"/>
      <c r="G136" s="72"/>
      <c r="H136" s="72"/>
      <c r="I136" s="72"/>
      <c r="J136" s="72"/>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Q136" s="10"/>
      <c r="AR136" s="10"/>
    </row>
    <row r="137" spans="1:44" s="98" customFormat="1" ht="18.75" customHeight="1" x14ac:dyDescent="0.25">
      <c r="A137" s="10"/>
      <c r="B137" s="78" t="s">
        <v>118</v>
      </c>
      <c r="C137" s="147" t="s">
        <v>165</v>
      </c>
      <c r="D137" s="72"/>
      <c r="E137" s="72"/>
      <c r="F137" s="72"/>
      <c r="G137" s="72"/>
      <c r="H137" s="72"/>
      <c r="I137" s="72"/>
      <c r="J137" s="72"/>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Q137" s="10"/>
      <c r="AR137" s="10"/>
    </row>
    <row r="138" spans="1:44" s="98" customFormat="1" ht="18.75" customHeight="1" x14ac:dyDescent="0.25">
      <c r="A138" s="10"/>
      <c r="B138" s="78" t="s">
        <v>120</v>
      </c>
      <c r="C138" s="148" t="s">
        <v>167</v>
      </c>
      <c r="D138" s="72"/>
      <c r="E138" s="72"/>
      <c r="F138" s="72"/>
      <c r="G138" s="72"/>
      <c r="H138" s="72"/>
      <c r="I138" s="72"/>
      <c r="J138" s="72"/>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Q138" s="10"/>
      <c r="AR138" s="10"/>
    </row>
    <row r="139" spans="1:44" s="98" customFormat="1" ht="18.75" customHeight="1" x14ac:dyDescent="0.25">
      <c r="A139" s="10"/>
      <c r="B139" s="78" t="s">
        <v>3</v>
      </c>
      <c r="C139" s="147" t="s">
        <v>164</v>
      </c>
      <c r="D139" s="72"/>
      <c r="E139" s="72"/>
      <c r="F139" s="72"/>
      <c r="G139" s="72"/>
      <c r="H139" s="72"/>
      <c r="I139" s="72"/>
      <c r="J139" s="72"/>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Q139" s="10"/>
      <c r="AR139" s="10"/>
    </row>
    <row r="140" spans="1:44" s="98" customFormat="1" ht="18.75" customHeight="1" x14ac:dyDescent="0.25">
      <c r="A140" s="10"/>
      <c r="B140" s="78" t="s">
        <v>148</v>
      </c>
      <c r="C140" s="147" t="s">
        <v>164</v>
      </c>
      <c r="D140" s="72"/>
      <c r="E140" s="72"/>
      <c r="F140" s="72"/>
      <c r="G140" s="72"/>
      <c r="H140" s="72"/>
      <c r="I140" s="72"/>
      <c r="J140" s="72"/>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Q140" s="10"/>
      <c r="AR140" s="10"/>
    </row>
    <row r="141" spans="1:44" s="98" customFormat="1" ht="18.75" customHeight="1" x14ac:dyDescent="0.25">
      <c r="A141" s="10"/>
      <c r="B141" s="78" t="s">
        <v>149</v>
      </c>
      <c r="C141" s="147" t="s">
        <v>163</v>
      </c>
      <c r="D141" s="72"/>
      <c r="E141" s="72"/>
      <c r="F141" s="72"/>
      <c r="G141" s="72"/>
      <c r="H141" s="72"/>
      <c r="I141" s="72"/>
      <c r="J141" s="72"/>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Q141" s="10"/>
      <c r="AR141" s="10"/>
    </row>
    <row r="142" spans="1:44" s="98" customFormat="1" ht="18.75" customHeight="1" thickBot="1" x14ac:dyDescent="0.3">
      <c r="A142" s="10"/>
      <c r="B142" s="85" t="s">
        <v>136</v>
      </c>
      <c r="C142" s="149" t="s">
        <v>166</v>
      </c>
      <c r="D142" s="72"/>
      <c r="E142" s="72"/>
      <c r="F142" s="72"/>
      <c r="G142" s="72"/>
      <c r="H142" s="72"/>
      <c r="I142" s="72"/>
      <c r="J142" s="72"/>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Q142" s="10"/>
      <c r="AR142" s="10"/>
    </row>
    <row r="143" spans="1:44" s="98" customFormat="1" ht="18.75" customHeight="1" x14ac:dyDescent="0.25">
      <c r="A143" s="10"/>
      <c r="B143" s="72"/>
      <c r="C143" s="72"/>
      <c r="D143" s="72"/>
      <c r="E143" s="72"/>
      <c r="F143" s="72"/>
      <c r="G143" s="72"/>
      <c r="H143" s="72"/>
      <c r="I143" s="72"/>
      <c r="J143" s="72"/>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Q143" s="10"/>
      <c r="AR143" s="10"/>
    </row>
    <row r="144" spans="1:44" s="98" customFormat="1" ht="18.75" customHeight="1" x14ac:dyDescent="0.25">
      <c r="A144" s="10"/>
      <c r="B144" s="72"/>
      <c r="C144" s="72"/>
      <c r="D144" s="72"/>
      <c r="E144" s="72"/>
      <c r="F144" s="72"/>
      <c r="G144" s="72"/>
      <c r="H144" s="72"/>
      <c r="I144" s="72"/>
      <c r="J144" s="72"/>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Q144" s="10"/>
      <c r="AR144" s="10"/>
    </row>
    <row r="145" spans="1:44" s="98" customFormat="1" ht="18.75" customHeight="1" x14ac:dyDescent="0.25">
      <c r="A145" s="10"/>
      <c r="B145" s="72"/>
      <c r="C145" s="72"/>
      <c r="D145" s="72"/>
      <c r="E145" s="72"/>
      <c r="F145" s="72"/>
      <c r="G145" s="72"/>
      <c r="H145" s="72"/>
      <c r="I145" s="72"/>
      <c r="J145" s="72"/>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Q145" s="10"/>
      <c r="AR145" s="10"/>
    </row>
    <row r="146" spans="1:44" s="98" customFormat="1" ht="18.75" customHeight="1" x14ac:dyDescent="0.25">
      <c r="A146" s="10"/>
      <c r="B146" s="72"/>
      <c r="C146" s="72"/>
      <c r="D146" s="72"/>
      <c r="E146" s="72"/>
      <c r="F146" s="72"/>
      <c r="G146" s="72"/>
      <c r="H146" s="72"/>
      <c r="I146" s="72"/>
      <c r="J146" s="72"/>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Q146" s="10"/>
      <c r="AR146" s="10"/>
    </row>
    <row r="147" spans="1:44" s="98" customFormat="1" ht="18.75" customHeight="1" x14ac:dyDescent="0.25">
      <c r="A147" s="10"/>
      <c r="B147" s="72"/>
      <c r="C147" s="72"/>
      <c r="D147" s="72"/>
      <c r="E147" s="72"/>
      <c r="F147" s="72"/>
      <c r="G147" s="72"/>
      <c r="H147" s="72"/>
      <c r="I147" s="72"/>
      <c r="J147" s="72"/>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Q147" s="10"/>
      <c r="AR147" s="10"/>
    </row>
    <row r="148" spans="1:44" s="98" customFormat="1" ht="18.75" customHeight="1" x14ac:dyDescent="0.25">
      <c r="A148" s="10"/>
      <c r="B148" s="10"/>
      <c r="C148" s="10"/>
      <c r="D148" s="10"/>
      <c r="E148" s="72"/>
      <c r="F148" s="72"/>
      <c r="G148" s="72"/>
      <c r="H148" s="72"/>
      <c r="I148" s="72"/>
      <c r="J148" s="72"/>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Q148" s="10"/>
      <c r="AR148" s="10"/>
    </row>
    <row r="149" spans="1:44" s="98" customFormat="1" ht="18.75" customHeight="1" x14ac:dyDescent="0.25">
      <c r="A149" s="10"/>
      <c r="B149" s="10"/>
      <c r="C149" s="10"/>
      <c r="D149" s="10"/>
      <c r="E149" s="71"/>
      <c r="F149" s="72"/>
      <c r="G149" s="72"/>
      <c r="H149" s="72"/>
      <c r="I149" s="72"/>
      <c r="J149" s="72"/>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Q149" s="10"/>
      <c r="AR149" s="10"/>
    </row>
    <row r="150" spans="1:44" s="98" customFormat="1" ht="18.75" customHeight="1" x14ac:dyDescent="0.25">
      <c r="A150" s="10"/>
      <c r="B150" s="10"/>
      <c r="C150" s="10"/>
      <c r="D150" s="10"/>
      <c r="E150" s="71"/>
      <c r="F150" s="72"/>
      <c r="G150" s="72"/>
      <c r="H150" s="72"/>
      <c r="I150" s="72"/>
      <c r="J150" s="72"/>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Q150" s="10"/>
      <c r="AR150" s="10"/>
    </row>
    <row r="151" spans="1:44" s="98" customFormat="1" ht="18.75" customHeight="1" x14ac:dyDescent="0.25">
      <c r="A151" s="10"/>
      <c r="B151" s="10"/>
      <c r="C151" s="10"/>
      <c r="D151" s="10"/>
      <c r="E151" s="71"/>
      <c r="F151" s="72"/>
      <c r="G151" s="72"/>
      <c r="H151" s="72"/>
      <c r="I151" s="72"/>
      <c r="J151" s="72"/>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Q151" s="10"/>
      <c r="AR151" s="10"/>
    </row>
    <row r="152" spans="1:44" s="98" customFormat="1" ht="18.75" customHeight="1" x14ac:dyDescent="0.25">
      <c r="A152" s="10"/>
      <c r="B152" s="10"/>
      <c r="C152" s="10"/>
      <c r="D152" s="10"/>
      <c r="E152" s="71"/>
      <c r="F152" s="72"/>
      <c r="G152" s="72"/>
      <c r="H152" s="72"/>
      <c r="I152" s="72"/>
      <c r="J152" s="72"/>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Q152" s="10"/>
      <c r="AR152" s="10"/>
    </row>
    <row r="153" spans="1:44" s="98" customFormat="1" ht="18.75" customHeight="1" x14ac:dyDescent="0.25">
      <c r="A153" s="10"/>
      <c r="B153" s="10"/>
      <c r="C153" s="10"/>
      <c r="D153" s="10"/>
      <c r="E153" s="71"/>
      <c r="F153" s="72"/>
      <c r="G153" s="72"/>
      <c r="H153" s="72"/>
      <c r="I153" s="72"/>
      <c r="J153" s="72"/>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Q153" s="10"/>
      <c r="AR153" s="10"/>
    </row>
    <row r="154" spans="1:44" s="98" customFormat="1" ht="18.75" customHeight="1" x14ac:dyDescent="0.25">
      <c r="A154" s="10"/>
      <c r="B154" s="10"/>
      <c r="C154" s="10"/>
      <c r="D154" s="10"/>
      <c r="E154" s="71"/>
      <c r="F154" s="72"/>
      <c r="G154" s="72"/>
      <c r="H154" s="72"/>
      <c r="I154" s="72"/>
      <c r="J154" s="72"/>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Q154" s="10"/>
      <c r="AR154" s="10"/>
    </row>
    <row r="155" spans="1:44" s="98" customFormat="1" ht="18.75" customHeight="1" x14ac:dyDescent="0.25">
      <c r="A155" s="10"/>
      <c r="B155" s="10"/>
      <c r="C155" s="10"/>
      <c r="D155" s="10"/>
      <c r="E155" s="71"/>
      <c r="F155" s="72"/>
      <c r="G155" s="72"/>
      <c r="H155" s="72"/>
      <c r="I155" s="72"/>
      <c r="J155" s="72"/>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Q155" s="10"/>
      <c r="AR155" s="10"/>
    </row>
    <row r="156" spans="1:44" s="98" customFormat="1" ht="18.75" customHeight="1" x14ac:dyDescent="0.25">
      <c r="A156" s="10"/>
      <c r="B156" s="10"/>
      <c r="C156" s="10"/>
      <c r="D156" s="10"/>
      <c r="E156" s="71"/>
      <c r="F156" s="72"/>
      <c r="G156" s="72"/>
      <c r="H156" s="72"/>
      <c r="I156" s="72"/>
      <c r="J156" s="72"/>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Q156" s="10"/>
      <c r="AR156" s="10"/>
    </row>
    <row r="157" spans="1:44" s="98" customFormat="1" ht="18.75" customHeight="1" x14ac:dyDescent="0.25">
      <c r="A157" s="10"/>
      <c r="B157" s="10"/>
      <c r="C157" s="10"/>
      <c r="D157" s="10"/>
      <c r="E157" s="71"/>
      <c r="F157" s="72"/>
      <c r="G157" s="72"/>
      <c r="H157" s="72"/>
      <c r="I157" s="72"/>
      <c r="J157" s="72"/>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Q157" s="10"/>
      <c r="AR157" s="10"/>
    </row>
    <row r="158" spans="1:44" s="98" customFormat="1" ht="18.75" customHeight="1" x14ac:dyDescent="0.25">
      <c r="A158" s="10"/>
      <c r="B158" s="10"/>
      <c r="C158" s="10"/>
      <c r="D158" s="10"/>
      <c r="E158" s="71"/>
      <c r="F158" s="72"/>
      <c r="G158" s="72"/>
      <c r="H158" s="72"/>
      <c r="I158" s="72"/>
      <c r="J158" s="72"/>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Q158" s="10"/>
      <c r="AR158" s="10"/>
    </row>
    <row r="159" spans="1:44" s="98" customFormat="1" ht="18.75" customHeight="1" x14ac:dyDescent="0.25">
      <c r="A159" s="10"/>
      <c r="B159" s="10"/>
      <c r="C159" s="10"/>
      <c r="D159" s="10"/>
      <c r="E159" s="71"/>
      <c r="F159" s="72"/>
      <c r="G159" s="72"/>
      <c r="H159" s="72"/>
      <c r="I159" s="72"/>
      <c r="J159" s="72"/>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Q159" s="10"/>
      <c r="AR159" s="10"/>
    </row>
    <row r="160" spans="1:44" s="98" customFormat="1" ht="18.75" customHeight="1" x14ac:dyDescent="0.25">
      <c r="A160" s="10"/>
      <c r="B160" s="72"/>
      <c r="C160" s="72"/>
      <c r="D160" s="72"/>
      <c r="E160" s="72"/>
      <c r="F160" s="72"/>
      <c r="G160" s="72"/>
      <c r="H160" s="72"/>
      <c r="I160" s="72"/>
      <c r="J160" s="72"/>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Q160" s="10"/>
      <c r="AR160" s="10"/>
    </row>
    <row r="161" spans="1:44" s="98" customFormat="1" ht="18.75" customHeight="1" x14ac:dyDescent="0.25">
      <c r="A161" s="10"/>
      <c r="B161" s="72"/>
      <c r="C161" s="72"/>
      <c r="D161" s="72"/>
      <c r="E161" s="72"/>
      <c r="F161" s="72"/>
      <c r="G161" s="72"/>
      <c r="H161" s="72"/>
      <c r="I161" s="72"/>
      <c r="J161" s="72"/>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Q161" s="10"/>
      <c r="AR161" s="10"/>
    </row>
    <row r="162" spans="1:44" s="98" customFormat="1" ht="18.75" customHeight="1" x14ac:dyDescent="0.25">
      <c r="A162" s="10"/>
      <c r="B162" s="72"/>
      <c r="C162" s="72"/>
      <c r="D162" s="72"/>
      <c r="E162" s="72"/>
      <c r="F162" s="72"/>
      <c r="G162" s="72"/>
      <c r="H162" s="72"/>
      <c r="I162" s="72"/>
      <c r="J162" s="72"/>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Q162" s="10"/>
      <c r="AR162" s="10"/>
    </row>
    <row r="163" spans="1:44" s="98" customFormat="1" ht="18.75" customHeight="1" x14ac:dyDescent="0.25">
      <c r="A163" s="10"/>
      <c r="B163" s="72"/>
      <c r="C163" s="72"/>
      <c r="D163" s="72"/>
      <c r="E163" s="72"/>
      <c r="F163" s="72"/>
      <c r="G163" s="72"/>
      <c r="H163" s="72"/>
      <c r="I163" s="72"/>
      <c r="J163" s="72"/>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Q163" s="10"/>
      <c r="AR163" s="10"/>
    </row>
    <row r="164" spans="1:44" s="98" customFormat="1" ht="18.75" customHeight="1" x14ac:dyDescent="0.25">
      <c r="A164" s="10"/>
      <c r="B164" s="72"/>
      <c r="C164" s="72"/>
      <c r="D164" s="72"/>
      <c r="E164" s="72"/>
      <c r="F164" s="72"/>
      <c r="G164" s="72"/>
      <c r="H164" s="72"/>
      <c r="I164" s="72"/>
      <c r="J164" s="72"/>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Q164" s="10"/>
      <c r="AR164" s="10"/>
    </row>
    <row r="165" spans="1:44" s="98" customFormat="1" ht="18.75" customHeight="1" x14ac:dyDescent="0.25">
      <c r="A165" s="10"/>
      <c r="B165" s="72"/>
      <c r="C165" s="72"/>
      <c r="D165" s="72"/>
      <c r="E165" s="72"/>
      <c r="F165" s="72"/>
      <c r="G165" s="72"/>
      <c r="H165" s="72"/>
      <c r="I165" s="72"/>
      <c r="J165" s="72"/>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Q165" s="10"/>
      <c r="AR165" s="10"/>
    </row>
    <row r="166" spans="1:44" s="98" customFormat="1" ht="18.75" customHeight="1" x14ac:dyDescent="0.25">
      <c r="A166" s="10"/>
      <c r="B166" s="72"/>
      <c r="C166" s="72"/>
      <c r="D166" s="72"/>
      <c r="E166" s="72"/>
      <c r="F166" s="72"/>
      <c r="G166" s="72"/>
      <c r="H166" s="72"/>
      <c r="I166" s="72"/>
      <c r="J166" s="72"/>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Q166" s="10"/>
      <c r="AR166" s="10"/>
    </row>
    <row r="167" spans="1:44" s="98" customFormat="1" ht="18.75" customHeight="1" x14ac:dyDescent="0.25">
      <c r="A167" s="10"/>
      <c r="B167" s="72"/>
      <c r="C167" s="72"/>
      <c r="D167" s="72"/>
      <c r="E167" s="72"/>
      <c r="F167" s="72"/>
      <c r="G167" s="72"/>
      <c r="H167" s="72"/>
      <c r="I167" s="72"/>
      <c r="J167" s="72"/>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Q167" s="10"/>
      <c r="AR167" s="10"/>
    </row>
    <row r="168" spans="1:44" s="98" customFormat="1" ht="18.75" customHeight="1" x14ac:dyDescent="0.25">
      <c r="A168" s="10"/>
      <c r="B168" s="72"/>
      <c r="C168" s="72"/>
      <c r="D168" s="72"/>
      <c r="E168" s="72"/>
      <c r="F168" s="72"/>
      <c r="G168" s="72"/>
      <c r="H168" s="72"/>
      <c r="I168" s="72"/>
      <c r="J168" s="72"/>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Q168" s="10"/>
      <c r="AR168" s="10"/>
    </row>
    <row r="169" spans="1:44" s="98" customFormat="1" ht="18.75" customHeight="1" x14ac:dyDescent="0.25">
      <c r="A169" s="10"/>
      <c r="B169" s="72"/>
      <c r="C169" s="72"/>
      <c r="D169" s="72"/>
      <c r="E169" s="72"/>
      <c r="F169" s="72"/>
      <c r="G169" s="72"/>
      <c r="H169" s="72"/>
      <c r="I169" s="72"/>
      <c r="J169" s="72"/>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Q169" s="10"/>
      <c r="AR169" s="10"/>
    </row>
    <row r="170" spans="1:44" s="98" customFormat="1" ht="18.75" customHeight="1" x14ac:dyDescent="0.25">
      <c r="A170" s="10"/>
      <c r="B170" s="72"/>
      <c r="C170" s="72"/>
      <c r="D170" s="72"/>
      <c r="E170" s="72"/>
      <c r="F170" s="72"/>
      <c r="G170" s="72"/>
      <c r="H170" s="72"/>
      <c r="I170" s="72"/>
      <c r="J170" s="72"/>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Q170" s="10"/>
      <c r="AR170" s="10"/>
    </row>
    <row r="171" spans="1:44" s="98" customFormat="1" ht="18.75" customHeight="1" x14ac:dyDescent="0.25">
      <c r="A171" s="10"/>
      <c r="B171" s="34"/>
      <c r="C171" s="34"/>
      <c r="D171" s="34"/>
      <c r="E171" s="34"/>
      <c r="F171" s="34"/>
      <c r="G171" s="34"/>
      <c r="H171" s="34"/>
      <c r="I171" s="34"/>
      <c r="J171" s="34"/>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Q171" s="10"/>
      <c r="AR171" s="10"/>
    </row>
    <row r="172" spans="1:44" s="98" customFormat="1" ht="18.75" customHeight="1" x14ac:dyDescent="0.25">
      <c r="A172" s="10"/>
      <c r="B172" s="34"/>
      <c r="C172" s="34"/>
      <c r="D172" s="34"/>
      <c r="E172" s="34"/>
      <c r="F172" s="34"/>
      <c r="G172" s="34"/>
      <c r="H172" s="34"/>
      <c r="I172" s="34"/>
      <c r="J172" s="34"/>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Q172" s="10"/>
      <c r="AR172" s="10"/>
    </row>
    <row r="173" spans="1:44" s="98" customFormat="1" ht="18.75" customHeight="1" x14ac:dyDescent="0.25">
      <c r="A173" s="10"/>
      <c r="B173" s="34"/>
      <c r="C173" s="34"/>
      <c r="D173" s="34"/>
      <c r="E173" s="34"/>
      <c r="F173" s="34"/>
      <c r="G173" s="34"/>
      <c r="H173" s="34"/>
      <c r="I173" s="34"/>
      <c r="J173" s="34"/>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Q173" s="10"/>
      <c r="AR173" s="10"/>
    </row>
    <row r="174" spans="1:44" s="98" customFormat="1" ht="18.75" customHeight="1" x14ac:dyDescent="0.25">
      <c r="A174" s="10"/>
      <c r="B174" s="34"/>
      <c r="C174" s="34"/>
      <c r="D174" s="34"/>
      <c r="E174" s="34"/>
      <c r="F174" s="34"/>
      <c r="G174" s="34"/>
      <c r="H174" s="34"/>
      <c r="I174" s="34"/>
      <c r="J174" s="34"/>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Q174" s="10"/>
      <c r="AR174" s="10"/>
    </row>
    <row r="175" spans="1:44" s="98" customFormat="1" ht="18.7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Q175" s="10"/>
      <c r="AR175" s="10"/>
    </row>
    <row r="176" spans="1:44" s="98" customFormat="1" ht="18.7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Q176" s="10"/>
      <c r="AR176" s="10"/>
    </row>
    <row r="177" spans="1:44" s="98" customFormat="1" ht="18.7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Q177" s="10"/>
      <c r="AR177" s="10"/>
    </row>
    <row r="178" spans="1:44" s="98" customFormat="1" ht="18.7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Q178" s="10"/>
      <c r="AR178" s="10"/>
    </row>
    <row r="179" spans="1:44" s="98" customFormat="1" ht="18.7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Q179" s="10"/>
      <c r="AR179" s="10"/>
    </row>
  </sheetData>
  <autoFilter ref="A3:CP179"/>
  <dataConsolidate/>
  <mergeCells count="106">
    <mergeCell ref="B81:C81"/>
    <mergeCell ref="B82:C82"/>
    <mergeCell ref="B88:C88"/>
    <mergeCell ref="B89:C89"/>
    <mergeCell ref="C4:L4"/>
    <mergeCell ref="B58:C58"/>
    <mergeCell ref="B59:C59"/>
    <mergeCell ref="B75:C75"/>
    <mergeCell ref="B76:C76"/>
    <mergeCell ref="H51:I51"/>
    <mergeCell ref="K51:L51"/>
    <mergeCell ref="A46:I46"/>
    <mergeCell ref="L46:M46"/>
    <mergeCell ref="A48:H48"/>
    <mergeCell ref="L48:P48"/>
    <mergeCell ref="A50:D50"/>
    <mergeCell ref="E50:J50"/>
    <mergeCell ref="K50:O50"/>
    <mergeCell ref="P50:P51"/>
    <mergeCell ref="A37:I37"/>
    <mergeCell ref="A39:H39"/>
    <mergeCell ref="L39:O39"/>
    <mergeCell ref="E53:G53"/>
    <mergeCell ref="H53:I53"/>
    <mergeCell ref="E54:G54"/>
    <mergeCell ref="H54:I54"/>
    <mergeCell ref="E52:G52"/>
    <mergeCell ref="H52:I52"/>
    <mergeCell ref="E51:G51"/>
    <mergeCell ref="K52:L52"/>
    <mergeCell ref="K53:L53"/>
    <mergeCell ref="K54:L54"/>
    <mergeCell ref="M52:N52"/>
    <mergeCell ref="M53:N53"/>
    <mergeCell ref="M54:N54"/>
    <mergeCell ref="M51:N51"/>
    <mergeCell ref="A25:C26"/>
    <mergeCell ref="D25:H26"/>
    <mergeCell ref="I25:K26"/>
    <mergeCell ref="L25:M25"/>
    <mergeCell ref="L26:M26"/>
    <mergeCell ref="A31:I31"/>
    <mergeCell ref="A32:C32"/>
    <mergeCell ref="D32:N32"/>
    <mergeCell ref="A36:I36"/>
    <mergeCell ref="AQ11:AR13"/>
    <mergeCell ref="A12:C12"/>
    <mergeCell ref="D12:N12"/>
    <mergeCell ref="A16:I16"/>
    <mergeCell ref="A17:C17"/>
    <mergeCell ref="D17:N17"/>
    <mergeCell ref="AD11:AE11"/>
    <mergeCell ref="AF11:AG11"/>
    <mergeCell ref="AH11:AI11"/>
    <mergeCell ref="AJ11:AK11"/>
    <mergeCell ref="AL11:AM11"/>
    <mergeCell ref="AN11:AO11"/>
    <mergeCell ref="R11:S11"/>
    <mergeCell ref="T11:U11"/>
    <mergeCell ref="V11:W11"/>
    <mergeCell ref="X11:Y11"/>
    <mergeCell ref="Z11:AA11"/>
    <mergeCell ref="AB11:AC11"/>
    <mergeCell ref="A24:C24"/>
    <mergeCell ref="D24:H24"/>
    <mergeCell ref="I24:K24"/>
    <mergeCell ref="A1:B2"/>
    <mergeCell ref="C1:Q1"/>
    <mergeCell ref="C2:H2"/>
    <mergeCell ref="A4:B4"/>
    <mergeCell ref="A5:B5"/>
    <mergeCell ref="C5:G5"/>
    <mergeCell ref="L24:N24"/>
    <mergeCell ref="A9:C9"/>
    <mergeCell ref="D9:H9"/>
    <mergeCell ref="I9:K9"/>
    <mergeCell ref="L9:N9"/>
    <mergeCell ref="A10:C11"/>
    <mergeCell ref="D10:H11"/>
    <mergeCell ref="I10:K11"/>
    <mergeCell ref="L10:M10"/>
    <mergeCell ref="L11:M11"/>
    <mergeCell ref="A51:B51"/>
    <mergeCell ref="A52:B52"/>
    <mergeCell ref="A53:B53"/>
    <mergeCell ref="A54:B54"/>
    <mergeCell ref="AL26:AM26"/>
    <mergeCell ref="AN26:AO26"/>
    <mergeCell ref="A3:N3"/>
    <mergeCell ref="R10:AO10"/>
    <mergeCell ref="R25:AO25"/>
    <mergeCell ref="R31:AO31"/>
    <mergeCell ref="AB26:AC26"/>
    <mergeCell ref="AD26:AE26"/>
    <mergeCell ref="AF26:AG26"/>
    <mergeCell ref="AH26:AI26"/>
    <mergeCell ref="AJ26:AK26"/>
    <mergeCell ref="R26:S26"/>
    <mergeCell ref="T26:U26"/>
    <mergeCell ref="V26:W26"/>
    <mergeCell ref="X26:Y26"/>
    <mergeCell ref="Z26:AA26"/>
    <mergeCell ref="A27:C27"/>
    <mergeCell ref="D27:N27"/>
    <mergeCell ref="A21:I21"/>
    <mergeCell ref="A22:I22"/>
  </mergeCells>
  <conditionalFormatting sqref="C4 C5:G5">
    <cfRule type="cellIs" dxfId="21" priority="38" operator="greaterThan">
      <formula>1</formula>
    </cfRule>
  </conditionalFormatting>
  <conditionalFormatting sqref="I2">
    <cfRule type="cellIs" dxfId="20" priority="37" operator="greaterThan">
      <formula>0</formula>
    </cfRule>
  </conditionalFormatting>
  <conditionalFormatting sqref="C4:L4 D9:H9 D24:H24">
    <cfRule type="cellIs" dxfId="19" priority="36" operator="greaterThan">
      <formula>0</formula>
    </cfRule>
  </conditionalFormatting>
  <conditionalFormatting sqref="D10:H11 D12:N12 D25:H26 D27:N27">
    <cfRule type="cellIs" dxfId="18" priority="34" operator="greaterThan">
      <formula>1</formula>
    </cfRule>
  </conditionalFormatting>
  <conditionalFormatting sqref="L9:N9">
    <cfRule type="cellIs" dxfId="17" priority="33" operator="greaterThan">
      <formula>1</formula>
    </cfRule>
  </conditionalFormatting>
  <conditionalFormatting sqref="L24:N24">
    <cfRule type="cellIs" dxfId="16" priority="29" operator="greaterThan">
      <formula>1</formula>
    </cfRule>
  </conditionalFormatting>
  <conditionalFormatting sqref="A52 C52:C54">
    <cfRule type="cellIs" dxfId="15" priority="27" operator="greaterThan">
      <formula>1</formula>
    </cfRule>
  </conditionalFormatting>
  <conditionalFormatting sqref="H52">
    <cfRule type="cellIs" dxfId="14" priority="19" operator="greaterThan">
      <formula>1</formula>
    </cfRule>
  </conditionalFormatting>
  <conditionalFormatting sqref="E52">
    <cfRule type="cellIs" dxfId="13" priority="25" operator="greaterThan">
      <formula>1</formula>
    </cfRule>
  </conditionalFormatting>
  <conditionalFormatting sqref="H56:H58">
    <cfRule type="cellIs" dxfId="12" priority="20" operator="greaterThan">
      <formula>1</formula>
    </cfRule>
  </conditionalFormatting>
  <conditionalFormatting sqref="K52">
    <cfRule type="cellIs" dxfId="11" priority="14" operator="greaterThan">
      <formula>1</formula>
    </cfRule>
  </conditionalFormatting>
  <conditionalFormatting sqref="P7">
    <cfRule type="cellIs" dxfId="10" priority="11" operator="greaterThan">
      <formula>0</formula>
    </cfRule>
  </conditionalFormatting>
  <conditionalFormatting sqref="E53">
    <cfRule type="cellIs" dxfId="9" priority="10" operator="greaterThan">
      <formula>1</formula>
    </cfRule>
  </conditionalFormatting>
  <conditionalFormatting sqref="E54">
    <cfRule type="cellIs" dxfId="8" priority="9" operator="greaterThan">
      <formula>1</formula>
    </cfRule>
  </conditionalFormatting>
  <conditionalFormatting sqref="H53">
    <cfRule type="cellIs" dxfId="7" priority="8" operator="greaterThan">
      <formula>1</formula>
    </cfRule>
  </conditionalFormatting>
  <conditionalFormatting sqref="H54">
    <cfRule type="cellIs" dxfId="6" priority="7" operator="greaterThan">
      <formula>1</formula>
    </cfRule>
  </conditionalFormatting>
  <conditionalFormatting sqref="K53">
    <cfRule type="cellIs" dxfId="5" priority="6" operator="greaterThan">
      <formula>1</formula>
    </cfRule>
  </conditionalFormatting>
  <conditionalFormatting sqref="K54">
    <cfRule type="cellIs" dxfId="4" priority="5" operator="greaterThan">
      <formula>1</formula>
    </cfRule>
  </conditionalFormatting>
  <conditionalFormatting sqref="M52">
    <cfRule type="cellIs" dxfId="3" priority="4" operator="greaterThan">
      <formula>1</formula>
    </cfRule>
  </conditionalFormatting>
  <conditionalFormatting sqref="M53">
    <cfRule type="cellIs" dxfId="2" priority="3" operator="greaterThan">
      <formula>1</formula>
    </cfRule>
  </conditionalFormatting>
  <conditionalFormatting sqref="M54">
    <cfRule type="cellIs" dxfId="1" priority="2" operator="greaterThan">
      <formula>1</formula>
    </cfRule>
  </conditionalFormatting>
  <conditionalFormatting sqref="A53:A54">
    <cfRule type="cellIs" dxfId="0" priority="1" operator="greaterThan">
      <formula>1</formula>
    </cfRule>
  </conditionalFormatting>
  <dataValidations xWindow="1100" yWindow="362" count="83">
    <dataValidation type="list" allowBlank="1" showInputMessage="1" showErrorMessage="1" errorTitle="Estado solicitud vigencias" error="Despliegue la flecha y seleccione el estado en que se encuentra la solicitud de vigencia futura." sqref="JI20 WVU15 WLY15 WCC15 VSG15 VIK15 UYO15 UOS15 UEW15 TVA15 TLE15 TBI15 SRM15 SHQ15 RXU15 RNY15 REC15 QUG15 QKK15 QAO15 PQS15 PGW15 OXA15 ONE15 ODI15 NTM15 NJQ15 MZU15 MPY15 MGC15 LWG15 LMK15 LCO15 KSS15 KIW15 JZA15 JPE15 JFI15 IVM15 ILQ15 IBU15 HRY15 HIC15 GYG15 GOK15 GEO15 FUS15 FKW15 FBA15 ERE15 EHI15 DXM15 DNQ15 DDU15 CTY15 CKC15 CAG15 BQK15 BGO15 AWS15 AMW15 ADA15 TE15 JI15 TE20 WVU20 WLY20 WCC20 VSG20 VIK20 UYO20 UOS20 UEW20 TVA20 TLE20 TBI20 SRM20 SHQ20 RXU20 RNY20 REC20 QUG20 QKK20 QAO20 PQS20 PGW20 OXA20 ONE20 ODI20 NTM20 NJQ20 MZU20 MPY20 MGC20 LWG20 LMK20 LCO20 KSS20 KIW20 JZA20 JPE20 JFI20 IVM20 ILQ20 IBU20 HRY20 HIC20 GYG20 GOK20 GEO20 FUS20 FKW20 FBA20 ERE20 EHI20 DXM20 DNQ20 DDU20 CTY20 CKC20 CAG20 BQK20 BGO20 AWS20 AMW20 ADA20">
      <formula1>INDIRECT(JH15)</formula1>
    </dataValidation>
    <dataValidation type="list" allowBlank="1" showInputMessage="1" showErrorMessage="1" errorTitle="Proyecto de Inversión" error="Despliegue la flecha y seleccione el nombre del Proyecto de Inversión " promptTitle="Nombre Proyecto" prompt="Despliega la flecha y seleccione el nombre del proyecto de inversión " sqref="IX4:JD4 ST4:SZ4 ACP4:ACV4 AML4:AMR4 AWH4:AWN4 BGD4:BGJ4 BPZ4:BQF4 BZV4:CAB4 CJR4:CJX4 CTN4:CTT4 DDJ4:DDP4 DNF4:DNL4 DXB4:DXH4 EGX4:EHD4 EQT4:EQZ4 FAP4:FAV4 FKL4:FKR4 FUH4:FUN4 GED4:GEJ4 GNZ4:GOF4 GXV4:GYB4 HHR4:HHX4 HRN4:HRT4 IBJ4:IBP4 ILF4:ILL4 IVB4:IVH4 JEX4:JFD4 JOT4:JOZ4 JYP4:JYV4 KIL4:KIR4 KSH4:KSN4 LCD4:LCJ4 LLZ4:LMF4 LVV4:LWB4 MFR4:MFX4 MPN4:MPT4 MZJ4:MZP4 NJF4:NJL4 NTB4:NTH4 OCX4:ODD4 OMT4:OMZ4 OWP4:OWV4 PGL4:PGR4 PQH4:PQN4 QAD4:QAJ4 QJZ4:QKF4 QTV4:QUB4 RDR4:RDX4 RNN4:RNT4 RXJ4:RXP4 SHF4:SHL4 SRB4:SRH4 TAX4:TBD4 TKT4:TKZ4 TUP4:TUV4 UEL4:UER4 UOH4:UON4 UYD4:UYJ4 VHZ4:VIF4 VRV4:VSB4 WBR4:WBX4 WLN4:WLT4 WVJ4:WVP4 C4">
      <formula1>proyectos</formula1>
    </dataValidation>
    <dataValidation type="list" allowBlank="1" showInputMessage="1" showErrorMessage="1" errorTitle="Vigencia" error="Despliegue la flecha y seleccione el año de la vigencia del Plan Anual de Adquisiciones." promptTitle="Vigencia" prompt="Despliegue la flecha y seleccione el año de la vigencia del Plan Anual de Adquisiciones."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formula1>"2017,2018,2019,2020,2021,2022"</formula1>
    </dataValidation>
    <dataValidation type="whole" allowBlank="1" showInputMessage="1" showErrorMessage="1" errorTitle="Código Presupuestal" error="Esta celda se diligencia automáticamente al seleccionar el proyecto de inversión." promptTitle="Código Presupuestal" prompt="Esta celda se diligencia automáticamente al seleccionar el proyecto de inversión." sqref="IX5:JC5 ST5:SY5 ACP5:ACU5 AML5:AMQ5 AWH5:AWM5 BGD5:BGI5 BPZ5:BQE5 BZV5:CAA5 CJR5:CJW5 CTN5:CTS5 DDJ5:DDO5 DNF5:DNK5 DXB5:DXG5 EGX5:EHC5 EQT5:EQY5 FAP5:FAU5 FKL5:FKQ5 FUH5:FUM5 GED5:GEI5 GNZ5:GOE5 GXV5:GYA5 HHR5:HHW5 HRN5:HRS5 IBJ5:IBO5 ILF5:ILK5 IVB5:IVG5 JEX5:JFC5 JOT5:JOY5 JYP5:JYU5 KIL5:KIQ5 KSH5:KSM5 LCD5:LCI5 LLZ5:LME5 LVV5:LWA5 MFR5:MFW5 MPN5:MPS5 MZJ5:MZO5 NJF5:NJK5 NTB5:NTG5 OCX5:ODC5 OMT5:OMY5 OWP5:OWU5 PGL5:PGQ5 PQH5:PQM5 QAD5:QAI5 QJZ5:QKE5 QTV5:QUA5 RDR5:RDW5 RNN5:RNS5 RXJ5:RXO5 SHF5:SHK5 SRB5:SRG5 TAX5:TBC5 TKT5:TKY5 TUP5:TUU5 UEL5:UEQ5 UOH5:UOM5 UYD5:UYI5 VHZ5:VIE5 VRV5:VSA5 WBR5:WBW5 WLN5:WLS5 WVJ5:WVO5">
      <formula1>1</formula1>
      <formula2>10</formula2>
    </dataValidation>
    <dataValidation allowBlank="1" showInputMessage="1" showErrorMessage="1" promptTitle="Descripción" prompt="Describa de manera clara y detallada  lo que será el objeto contractual." sqref="WVI43:WVJ43 IW13:IX14 SS13:ST14 ACO13:ACP14 AMK13:AML14 AWG13:AWH14 BGC13:BGD14 BPY13:BPZ14 BZU13:BZV14 CJQ13:CJR14 CTM13:CTN14 DDI13:DDJ14 DNE13:DNF14 DXA13:DXB14 EGW13:EGX14 EQS13:EQT14 FAO13:FAP14 FKK13:FKL14 FUG13:FUH14 GEC13:GED14 GNY13:GNZ14 GXU13:GXV14 HHQ13:HHR14 HRM13:HRN14 IBI13:IBJ14 ILE13:ILF14 IVA13:IVB14 JEW13:JEX14 JOS13:JOT14 JYO13:JYP14 KIK13:KIL14 KSG13:KSH14 LCC13:LCD14 LLY13:LLZ14 LVU13:LVV14 MFQ13:MFR14 MPM13:MPN14 MZI13:MZJ14 NJE13:NJF14 NTA13:NTB14 OCW13:OCX14 OMS13:OMT14 OWO13:OWP14 PGK13:PGL14 PQG13:PQH14 QAC13:QAD14 QJY13:QJZ14 QTU13:QTV14 RDQ13:RDR14 RNM13:RNN14 RXI13:RXJ14 SHE13:SHF14 SRA13:SRB14 TAW13:TAX14 TKS13:TKT14 TUO13:TUP14 UEK13:UEL14 UOG13:UOH14 UYC13:UYD14 VHY13:VHZ14 VRU13:VRV14 WBQ13:WBR14 WLM13:WLN14 WVI13:WVJ14 C28 IW33:IX33 SS33:ST33 ACO33:ACP33 AMK33:AML33 AWG33:AWH33 BGC33:BGD33 BPY33:BPZ33 BZU33:BZV33 CJQ33:CJR33 CTM33:CTN33 DDI33:DDJ33 DNE33:DNF33 DXA33:DXB33 EGW33:EGX33 EQS33:EQT33 FAO33:FAP33 FKK33:FKL33 FUG33:FUH33 GEC33:GED33 GNY33:GNZ33 GXU33:GXV33 HHQ33:HHR33 HRM33:HRN33 IBI33:IBJ33 ILE33:ILF33 IVA33:IVB33 JEW33:JEX33 JOS33:JOT33 JYO33:JYP33 KIK33:KIL33 KSG33:KSH33 LCC33:LCD33 LLY33:LLZ33 LVU33:LVV33 MFQ33:MFR33 MPM33:MPN33 MZI33:MZJ33 NJE33:NJF33 NTA33:NTB33 OCW33:OCX33 OMS33:OMT33 OWO33:OWP33 PGK33:PGL33 PQG33:PQH33 QAC33:QAD33 QJY33:QJZ33 QTU33:QTV33 RDQ33:RDR33 RNM33:RNN33 RXI33:RXJ33 SHE33:SHF33 SRA33:SRB33 TAW33:TAX33 TKS33:TKT33 TUO33:TUP33 UEK33:UEL33 UOG33:UOH33 UYC33:UYD33 VHY33:VHZ33 VRU33:VRV33 WBQ33:WBR33 WLM33:WLN33 WVI33:WVJ33 C13 IW18:IX18 SS18:ST18 ACO18:ACP18 AMK18:AML18 AWG18:AWH18 BGC18:BGD18 BPY18:BPZ18 BZU18:BZV18 CJQ18:CJR18 CTM18:CTN18 DDI18:DDJ18 DNE18:DNF18 DXA18:DXB18 EGW18:EGX18 EQS18:EQT18 FAO18:FAP18 FKK18:FKL18 FUG18:FUH18 GEC18:GED18 GNY18:GNZ18 GXU18:GXV18 HHQ18:HHR18 HRM18:HRN18 IBI18:IBJ18 ILE18:ILF18 IVA18:IVB18 JEW18:JEX18 JOS18:JOT18 JYO18:JYP18 KIK18:KIL18 KSG18:KSH18 LCC18:LCD18 LLY18:LLZ18 LVU18:LVV18 MFQ18:MFR18 MPM18:MPN18 MZI18:MZJ18 NJE18:NJF18 NTA18:NTB18 OCW18:OCX18 OMS18:OMT18 OWO18:OWP18 PGK18:PGL18 PQG18:PQH18 QAC18:QAD18 QJY18:QJZ18 QTU18:QTV18 RDQ18:RDR18 RNM18:RNN18 RXI18:RXJ18 SHE18:SHF18 SRA18:SRB18 TAW18:TAX18 TKS18:TKT18 TUO18:TUP18 UEK18:UEL18 UOG18:UOH18 UYC18:UYD18 VHY18:VHZ18 VRU18:VRV18 WBQ18:WBR18 WLM18:WLN18 WVI18:WVJ18 C18 IW28:IX28 SS28:ST28 ACO28:ACP28 AMK28:AML28 AWG28:AWH28 BGC28:BGD28 BPY28:BPZ28 BZU28:BZV28 CJQ28:CJR28 CTM28:CTN28 DDI28:DDJ28 DNE28:DNF28 DXA28:DXB28 EGW28:EGX28 EQS28:EQT28 FAO28:FAP28 FKK28:FKL28 FUG28:FUH28 GEC28:GED28 GNY28:GNZ28 GXU28:GXV28 HHQ28:HHR28 HRM28:HRN28 IBI28:IBJ28 ILE28:ILF28 IVA28:IVB28 JEW28:JEX28 JOS28:JOT28 JYO28:JYP28 KIK28:KIL28 KSG28:KSH28 LCC28:LCD28 LLY28:LLZ28 LVU28:LVV28 MFQ28:MFR28 MPM28:MPN28 MZI28:MZJ28 NJE28:NJF28 NTA28:NTB28 OCW28:OCX28 OMS28:OMT28 OWO28:OWP28 PGK28:PGL28 PQG28:PQH28 QAC28:QAD28 QJY28:QJZ28 QTU28:QTV28 RDQ28:RDR28 RNM28:RNN28 RXI28:RXJ28 SHE28:SHF28 SRA28:SRB28 TAW28:TAX28 TKS28:TKT28 TUO28:TUP28 UEK28:UEL28 UOG28:UOH28 UYC28:UYD28 VHY28:VHZ28 VRU28:VRV28 WBQ28:WBR28 WLM28:WLN28 WVI28:WVJ28 C43 IW43:IX43 SS43:ST43 ACO43:ACP43 AMK43:AML43 AWG43:AWH43 BGC43:BGD43 BPY43:BPZ43 BZU43:BZV43 CJQ43:CJR43 CTM43:CTN43 DDI43:DDJ43 DNE43:DNF43 DXA43:DXB43 EGW43:EGX43 EQS43:EQT43 FAO43:FAP43 FKK43:FKL43 FUG43:FUH43 GEC43:GED43 GNY43:GNZ43 GXU43:GXV43 HHQ43:HHR43 HRM43:HRN43 IBI43:IBJ43 ILE43:ILF43 IVA43:IVB43 JEW43:JEX43 JOS43:JOT43 JYO43:JYP43 KIK43:KIL43 KSG43:KSH43 LCC43:LCD43 LLY43:LLZ43 LVU43:LVV43 MFQ43:MFR43 MPM43:MPN43 MZI43:MZJ43 NJE43:NJF43 NTA43:NTB43 OCW43:OCX43 OMS43:OMT43 OWO43:OWP43 PGK43:PGL43 PQG43:PQH43 QAC43:QAD43 QJY43:QJZ43 QTU43:QTV43 RDQ43:RDR43 RNM43:RNN43 RXI43:RXJ43 SHE43:SHF43 SRA43:SRB43 TAW43:TAX43 TKS43:TKT43 TUO43:TUP43 UEK43:UEL43 UOG43:UOH43 UYC43:UYD43 VHY43:VHZ43 VRU43:VRV43 WBQ43:WBR43 WLM43:WLN43 C33"/>
    <dataValidation allowBlank="1" showInputMessage="1" showErrorMessage="1" promptTitle="Cantidad" prompt="Registre en formato número la cantidad a contratar de acuerdo a la columna anterior._x000a__x000a_Si son contratos de Prestación de Servicios se deben registrar uno a uno con su respectivo objeto contractual. " sqref="WLO43 IY13:IY14 SU13:SU14 ACQ13:ACQ14 AMM13:AMM14 AWI13:AWI14 BGE13:BGE14 BQA13:BQA14 BZW13:BZW14 CJS13:CJS14 CTO13:CTO14 DDK13:DDK14 DNG13:DNG14 DXC13:DXC14 EGY13:EGY14 EQU13:EQU14 FAQ13:FAQ14 FKM13:FKM14 FUI13:FUI14 GEE13:GEE14 GOA13:GOA14 GXW13:GXW14 HHS13:HHS14 HRO13:HRO14 IBK13:IBK14 ILG13:ILG14 IVC13:IVC14 JEY13:JEY14 JOU13:JOU14 JYQ13:JYQ14 KIM13:KIM14 KSI13:KSI14 LCE13:LCE14 LMA13:LMA14 LVW13:LVW14 MFS13:MFS14 MPO13:MPO14 MZK13:MZK14 NJG13:NJG14 NTC13:NTC14 OCY13:OCY14 OMU13:OMU14 OWQ13:OWQ14 PGM13:PGM14 PQI13:PQI14 QAE13:QAE14 QKA13:QKA14 QTW13:QTW14 RDS13:RDS14 RNO13:RNO14 RXK13:RXK14 SHG13:SHG14 SRC13:SRC14 TAY13:TAY14 TKU13:TKU14 TUQ13:TUQ14 UEM13:UEM14 UOI13:UOI14 UYE13:UYE14 VIA13:VIA14 VRW13:VRW14 WBS13:WBS14 WLO13:WLO14 WVK13:WVK14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WVK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dataValidation allowBlank="1" showInputMessage="1" showErrorMessage="1" promptTitle="Mes Estimado de inicio - proceso" prompt="Despliegue el listado y seleccione el mes en el que se espera iniciar el proceso contractual." sqref="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WLP43 IZ13:IZ14 SV13:SV14 ACR13:ACR14 AMN13:AMN14 AWJ13:AWJ14 BGF13:BGF14 BQB13:BQB14 BZX13:BZX14 CJT13:CJT14 CTP13:CTP14 DDL13:DDL14 DNH13:DNH14 DXD13:DXD14 EGZ13:EGZ14 EQV13:EQV14 FAR13:FAR14 FKN13:FKN14 FUJ13:FUJ14 GEF13:GEF14 GOB13:GOB14 GXX13:GXX14 HHT13:HHT14 HRP13:HRP14 IBL13:IBL14 ILH13:ILH14 IVD13:IVD14 JEZ13:JEZ14 JOV13:JOV14 JYR13:JYR14 KIN13:KIN14 KSJ13:KSJ14 LCF13:LCF14 LMB13:LMB14 LVX13:LVX14 MFT13:MFT14 MPP13:MPP14 MZL13:MZL14 NJH13:NJH14 NTD13:NTD14 OCZ13:OCZ14 OMV13:OMV14 OWR13:OWR14 PGN13:PGN14 PQJ13:PQJ14 QAF13:QAF14 QKB13:QKB14 QTX13:QTX14 RDT13:RDT14 RNP13:RNP14 RXL13:RXL14 SHH13:SHH14 SRD13:SRD14 TAZ13:TAZ14 TKV13:TKV14 TUR13:TUR14 UEN13:UEN14 UOJ13:UOJ14 UYF13:UYF14 VIB13:VIB14 VRX13:VRX14 WBT13:WBT14 WLP13:WLP14 WVL13:WVL14 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WVL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D13"/>
    <dataValidation allowBlank="1" showInputMessage="1" showErrorMessage="1" errorTitle="Mes de registro" error="Despliegue el listado y seleccione el mes en el que se espera realizar el registro del contrato" promptTitle="Mes de registro contrato" prompt="Despliegue el listado y seleccione el mes en el que se espera realizar el registro del contrato" sqref="WLR43 JB13:JB14 SX13:SX14 ACT13:ACT14 AMP13:AMP14 AWL13:AWL14 BGH13:BGH14 BQD13:BQD14 BZZ13:BZZ14 CJV13:CJV14 CTR13:CTR14 DDN13:DDN14 DNJ13:DNJ14 DXF13:DXF14 EHB13:EHB14 EQX13:EQX14 FAT13:FAT14 FKP13:FKP14 FUL13:FUL14 GEH13:GEH14 GOD13:GOD14 GXZ13:GXZ14 HHV13:HHV14 HRR13:HRR14 IBN13:IBN14 ILJ13:ILJ14 IVF13:IVF14 JFB13:JFB14 JOX13:JOX14 JYT13:JYT14 KIP13:KIP14 KSL13:KSL14 LCH13:LCH14 LMD13:LMD14 LVZ13:LVZ14 MFV13:MFV14 MPR13:MPR14 MZN13:MZN14 NJJ13:NJJ14 NTF13:NTF14 ODB13:ODB14 OMX13:OMX14 OWT13:OWT14 PGP13:PGP14 PQL13:PQL14 QAH13:QAH14 QKD13:QKD14 QTZ13:QTZ14 RDV13:RDV14 RNR13:RNR14 RXN13:RXN14 SHJ13:SHJ14 SRF13:SRF14 TBB13:TBB14 TKX13:TKX14 TUT13:TUT14 UEP13:UEP14 UOL13:UOL14 UYH13:UYH14 VID13:VID14 VRZ13:VRZ14 WBV13:WBV14 WLR13:WLR14 WVN13:WVN14 F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WVN43 JB43 SX43 ACT43 AMP43 AWL43 BGH43 BQD43 BZZ43 CJV43 CTR43 DDN43 DNJ43 DXF43 EHB43 EQX43 FAT43 FKP43 FUL43 GEH43 GOD43 GXZ43 HHV43 HRR43 IBN43 ILJ43 IVF43 JFB43 JOX43 JYT43 KIP43 KSL43 LCH43 LMD43 LVZ43 MFV43 MPR43 MZN43 NJJ43 NTF43 ODB43 OMX43 OWT43 PGP43 PQL43 QAH43 QKD43 QTZ43 RDV43 RNR43 RXN43 SHJ43 SRF43 TBB43 TKX43 TUT43 UEP43 UOL43 UYH43 VID43 VRZ43 WBV43 F13"/>
    <dataValidation allowBlank="1" showInputMessage="1" showErrorMessage="1" promptTitle="Duración estimada del contrato" prompt="Número de meses_x000a_Cuando se trate de una fracción de mes, por favor indique la equivalencia en meses. Por ejemplo 2 meses 20 días =_x000a__x000a_60 días (2 meses) + 20 días = 80 días_x000a_80 días / 30 días =2,7 meses" sqref="WLS43 JC13:JC14 SY13:SY14 ACU13:ACU14 AMQ13:AMQ14 AWM13:AWM14 BGI13:BGI14 BQE13:BQE14 CAA13:CAA14 CJW13:CJW14 CTS13:CTS14 DDO13:DDO14 DNK13:DNK14 DXG13:DXG14 EHC13:EHC14 EQY13:EQY14 FAU13:FAU14 FKQ13:FKQ14 FUM13:FUM14 GEI13:GEI14 GOE13:GOE14 GYA13:GYA14 HHW13:HHW14 HRS13:HRS14 IBO13:IBO14 ILK13:ILK14 IVG13:IVG14 JFC13:JFC14 JOY13:JOY14 JYU13:JYU14 KIQ13:KIQ14 KSM13:KSM14 LCI13:LCI14 LME13:LME14 LWA13:LWA14 MFW13:MFW14 MPS13:MPS14 MZO13:MZO14 NJK13:NJK14 NTG13:NTG14 ODC13:ODC14 OMY13:OMY14 OWU13:OWU14 PGQ13:PGQ14 PQM13:PQM14 QAI13:QAI14 QKE13:QKE14 QUA13:QUA14 RDW13:RDW14 RNS13:RNS14 RXO13:RXO14 SHK13:SHK14 SRG13:SRG14 TBC13:TBC14 TKY13:TKY14 TUU13:TUU14 UEQ13:UEQ14 UOM13:UOM14 UYI13:UYI14 VIE13:VIE14 VSA13:VSA14 WBW13:WBW14 WLS13:WLS14 WVO13:WVO14 G28 JC33 SY33 ACU33 AMQ33 AWM33 BGI33 BQE33 CAA33 CJW33 CTS33 DDO33 DNK33 DXG33 EHC33 EQY33 FAU33 FKQ33 FUM33 GEI33 GOE33 GYA33 HHW33 HRS33 IBO33 ILK33 IVG33 JFC33 JOY33 JYU33 KIQ33 KSM33 LCI33 LME33 LWA33 MFW33 MPS33 MZO33 NJK33 NTG33 ODC33 OMY33 OWU33 PGQ33 PQM33 QAI33 QKE33 QUA33 RDW33 RNS33 RXO33 SHK33 SRG33 TBC33 TKY33 TUU33 UEQ33 UOM33 UYI33 VIE33 VSA33 WBW33 WLS33 WVO33 WVO43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18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G33 JC43 SY43 ACU43 AMQ43 AWM43 BGI43 BQE43 CAA43 CJW43 CTS43 DDO43 DNK43 DXG43 EHC43 EQY43 FAU43 FKQ43 FUM43 GEI43 GOE43 GYA43 HHW43 HRS43 IBO43 ILK43 IVG43 JFC43 JOY43 JYU43 KIQ43 KSM43 LCI43 LME43 LWA43 MFW43 MPS43 MZO43 NJK43 NTG43 ODC43 OMY43 OWU43 PGQ43 PQM43 QAI43 QKE43 QUA43 RDW43 RNS43 RXO43 SHK43 SRG43 TBC43 TKY43 TUU43 UEQ43 UOM43 UYI43 VIE43 VSA43 WBW43"/>
    <dataValidation allowBlank="1" showInputMessage="1" showErrorMessage="1" promptTitle="Modalidad_de_selección " prompt="Despliegue la flecha y seleccione la Modalidad de selección de acuerdo con la contratación a realizar." sqref="WLT43 JD13:JD14 SZ13:SZ14 ACV13:ACV14 AMR13:AMR14 AWN13:AWN14 BGJ13:BGJ14 BQF13:BQF14 CAB13:CAB14 CJX13:CJX14 CTT13:CTT14 DDP13:DDP14 DNL13:DNL14 DXH13:DXH14 EHD13:EHD14 EQZ13:EQZ14 FAV13:FAV14 FKR13:FKR14 FUN13:FUN14 GEJ13:GEJ14 GOF13:GOF14 GYB13:GYB14 HHX13:HHX14 HRT13:HRT14 IBP13:IBP14 ILL13:ILL14 IVH13:IVH14 JFD13:JFD14 JOZ13:JOZ14 JYV13:JYV14 KIR13:KIR14 KSN13:KSN14 LCJ13:LCJ14 LMF13:LMF14 LWB13:LWB14 MFX13:MFX14 MPT13:MPT14 MZP13:MZP14 NJL13:NJL14 NTH13:NTH14 ODD13:ODD14 OMZ13:OMZ14 OWV13:OWV14 PGR13:PGR14 PQN13:PQN14 QAJ13:QAJ14 QKF13:QKF14 QUB13:QUB14 RDX13:RDX14 RNT13:RNT14 RXP13:RXP14 SHL13:SHL14 SRH13:SRH14 TBD13:TBD14 TKZ13:TKZ14 TUV13:TUV14 UER13:UER14 UON13:UON14 UYJ13:UYJ14 VIF13:VIF14 VSB13:VSB14 WBX13:WBX14 WLT13:WLT14 WVP13:WVP14 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WVP4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H13"/>
    <dataValidation allowBlank="1" showInputMessage="1" showErrorMessage="1" promptTitle="Producto incluido en PA" prompt="Indique con una X en la opción correspondiente, si el producto está incluido en el Plan de Acción." sqref="WVQ10:WVS11 JE10:JG11 TA10:TC11 ACW10:ACY11 AMS10:AMU11 AWO10:AWQ11 BGK10:BGM11 BQG10:BQI11 CAC10:CAE11 CJY10:CKA11 CTU10:CTW11 DDQ10:DDS11 DNM10:DNO11 DXI10:DXK11 EHE10:EHG11 ERA10:ERC11 FAW10:FAY11 FKS10:FKU11 FUO10:FUQ11 GEK10:GEM11 GOG10:GOI11 GYC10:GYE11 HHY10:HIA11 HRU10:HRW11 IBQ10:IBS11 ILM10:ILO11 IVI10:IVK11 JFE10:JFG11 JPA10:JPC11 JYW10:JYY11 KIS10:KIU11 KSO10:KSQ11 LCK10:LCM11 LMG10:LMI11 LWC10:LWE11 MFY10:MGA11 MPU10:MPW11 MZQ10:MZS11 NJM10:NJO11 NTI10:NTK11 ODE10:ODG11 ONA10:ONC11 OWW10:OWY11 PGS10:PGU11 PQO10:PQQ11 QAK10:QAM11 QKG10:QKI11 QUC10:QUE11 RDY10:REA11 RNU10:RNW11 RXQ10:RXS11 SHM10:SHO11 SRI10:SRK11 TBE10:TBG11 TLA10:TLC11 TUW10:TUY11 UES10:UEU11 UOO10:UOQ11 UYK10:UYM11 VIG10:VII11 VSC10:VSE11 WBY10:WCA11 WLU10:WLW11 WVQ25:WVS26 JE25:JG26 TA25:TC26 ACW25:ACY26 AMS25:AMU26 AWO25:AWQ26 BGK25:BGM26 BQG25:BQI26 CAC25:CAE26 CJY25:CKA26 CTU25:CTW26 DDQ25:DDS26 DNM25:DNO26 DXI25:DXK26 EHE25:EHG26 ERA25:ERC26 FAW25:FAY26 FKS25:FKU26 FUO25:FUQ26 GEK25:GEM26 GOG25:GOI26 GYC25:GYE26 HHY25:HIA26 HRU25:HRW26 IBQ25:IBS26 ILM25:ILO26 IVI25:IVK26 JFE25:JFG26 JPA25:JPC26 JYW25:JYY26 KIS25:KIU26 KSO25:KSQ26 LCK25:LCM26 LMG25:LMI26 LWC25:LWE26 MFY25:MGA26 MPU25:MPW26 MZQ25:MZS26 NJM25:NJO26 NTI25:NTK26 ODE25:ODG26 ONA25:ONC26 OWW25:OWY26 PGS25:PGU26 PQO25:PQQ26 QAK25:QAM26 QKG25:QKI26 QUC25:QUE26 RDY25:REA26 RNU25:RNW26 RXQ25:RXS26 SHM25:SHO26 SRI25:SRK26 TBE25:TBG26 TLA25:TLC26 TUW25:TUY26 UES25:UEU26 UOO25:UOQ26 UYK25:UYM26 VIG25:VII26 VSC25:VSE26 WBY25:WCA26 WLU25:WLW26"/>
    <dataValidation type="list" allowBlank="1" showInputMessage="1" showErrorMessage="1" sqref="VSC34:VSC3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JE19:JE20 TA19:TA20 ACW19:ACW20 AMS19:AMS20 AWO19:AWO20 BGK19:BGK20 BQG19:BQG20 CAC19:CAC20 CJY19:CJY20 CTU19:CTU20 DDQ19:DDQ20 DNM19:DNM20 DXI19:DXI20 EHE19:EHE20 ERA19:ERA20 FAW19:FAW20 FKS19:FKS20 FUO19:FUO20 GEK19:GEK20 GOG19:GOG20 GYC19:GYC20 HHY19:HHY20 HRU19:HRU20 IBQ19:IBQ20 ILM19:ILM20 IVI19:IVI20 JFE19:JFE20 JPA19:JPA20 JYW19:JYW20 KIS19:KIS20 KSO19:KSO20 LCK19:LCK20 LMG19:LMG20 LWC19:LWC20 MFY19:MFY20 MPU19:MPU20 MZQ19:MZQ20 NJM19:NJM20 NTI19:NTI20 ODE19:ODE20 ONA19:ONA20 OWW19:OWW20 PGS19:PGS20 PQO19:PQO20 QAK19:QAK20 QKG19:QKG20 QUC19:QUC20 RDY19:RDY20 RNU19:RNU20 RXQ19:RXQ20 SHM19:SHM20 SRI19:SRI20 TBE19:TBE20 TLA19:TLA20 TUW19:TUW20 UES19:UES20 UOO19:UOO20 UYK19:UYK20 VIG19:VIG20 VSC19:VSC20 WBY19:WBY20 WLU19:WLU20 WVQ19:WVQ20 WBY34:WBY35 WLU34:WLU35 JE29:JE30 TA29:TA30 ACW29:ACW30 AMS29:AMS30 AWO29:AWO30 BGK29:BGK30 BQG29:BQG30 CAC29:CAC30 CJY29:CJY30 CTU29:CTU30 DDQ29:DDQ30 DNM29:DNM30 DXI29:DXI30 EHE29:EHE30 ERA29:ERA30 FAW29:FAW30 FKS29:FKS30 FUO29:FUO30 GEK29:GEK30 GOG29:GOG30 GYC29:GYC30 HHY29:HHY30 HRU29:HRU30 IBQ29:IBQ30 ILM29:ILM30 IVI29:IVI30 JFE29:JFE30 JPA29:JPA30 JYW29:JYW30 KIS29:KIS30 KSO29:KSO30 LCK29:LCK30 LMG29:LMG30 LWC29:LWC30 MFY29:MFY30 MPU29:MPU30 MZQ29:MZQ30 NJM29:NJM30 NTI29:NTI30 ODE29:ODE30 ONA29:ONA30 OWW29:OWW30 PGS29:PGS30 PQO29:PQO30 QAK29:QAK30 QKG29:QKG30 QUC29:QUC30 RDY29:RDY30 RNU29:RNU30 RXQ29:RXQ30 SHM29:SHM30 SRI29:SRI30 TBE29:TBE30 TLA29:TLA30 TUW29:TUW30 UES29:UES30 UOO29:UOO30 UYK29:UYK30 VIG29:VIG30 VSC29:VSC30 WBY29:WBY30 WLU29:WLU30 WVQ29:WVQ30 WVQ34:WVQ35 JE34:JE35 TA34:TA35 ACW34:ACW35 AMS34:AMS35 AWO34:AWO35 BGK34:BGK35 BQG34:BQG35 CAC34:CAC35 CJY34:CJY35 CTU34:CTU35 DDQ34:DDQ35 DNM34:DNM35 DXI34:DXI35 EHE34:EHE35 ERA34:ERA35 FAW34:FAW35 FKS34:FKS35 FUO34:FUO35 GEK34:GEK35 GOG34:GOG35 GYC34:GYC35 HHY34:HHY35 HRU34:HRU35 IBQ34:IBQ35 ILM34:ILM35 IVI34:IVI35 JFE34:JFE35 JPA34:JPA35 JYW34:JYW35 KIS34:KIS35 KSO34:KSO35 LCK34:LCK35 LMG34:LMG35 LWC34:LWC35 MFY34:MFY35 MPU34:MPU35 MZQ34:MZQ35 NJM34:NJM35 NTI34:NTI35 ODE34:ODE35 ONA34:ONA35 OWW34:OWW35 PGS34:PGS35 PQO34:PQO35 QAK34:QAK35 QKG34:QKG35 QUC34:QUC35 RDY34:RDY35 RNU34:RNU35 RXQ34:RXQ35 SHM34:SHM35 SRI34:SRI35 TBE34:TBE35 TLA34:TLA35 TUW34:TUW35 UES34:UES35 UOO34:UOO35 UYK34:UYK35 VIG34:VIG35 VSC44:VSC45 WBY44:WBY45 WLU44:WLU45 WVQ44:WVQ45 JE44:JE45 TA44:TA45 ACW44:ACW45 AMS44:AMS45 AWO44:AWO45 BGK44:BGK45 BQG44:BQG45 CAC44:CAC45 CJY44:CJY45 CTU44:CTU45 DDQ44:DDQ45 DNM44:DNM45 DXI44:DXI45 EHE44:EHE45 ERA44:ERA45 FAW44:FAW45 FKS44:FKS45 FUO44:FUO45 GEK44:GEK45 GOG44:GOG45 GYC44:GYC45 HHY44:HHY45 HRU44:HRU45 IBQ44:IBQ45 ILM44:ILM45 IVI44:IVI45 JFE44:JFE45 JPA44:JPA45 JYW44:JYW45 KIS44:KIS45 KSO44:KSO45 LCK44:LCK45 LMG44:LMG45 LWC44:LWC45 MFY44:MFY45 MPU44:MPU45 MZQ44:MZQ45 NJM44:NJM45 NTI44:NTI45 ODE44:ODE45 ONA44:ONA45 OWW44:OWW45 PGS44:PGS45 PQO44:PQO45 QAK44:QAK45 QKG44:QKG45 QUC44:QUC45 RDY44:RDY45 RNU44:RNU45 RXQ44:RXQ45 SHM44:SHM45 SRI44:SRI45 TBE44:TBE45 TLA44:TLA45 TUW44:TUW45 UES44:UES45 UOO44:UOO45 UYK44:UYK45 VIG44:VIG45">
      <formula1>Fuente_de_los_recursos</formula1>
    </dataValidation>
    <dataValidation type="list" allowBlank="1" showInputMessage="1" showErrorMessage="1" sqref="WLT34:WLT3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19:JD20 SZ19:SZ20 ACV19:ACV20 AMR19:AMR20 AWN19:AWN20 BGJ19:BGJ20 BQF19:BQF20 CAB19:CAB20 CJX19:CJX20 CTT19:CTT20 DDP19:DDP20 DNL19:DNL20 DXH19:DXH20 EHD19:EHD20 EQZ19:EQZ20 FAV19:FAV20 FKR19:FKR20 FUN19:FUN20 GEJ19:GEJ20 GOF19:GOF20 GYB19:GYB20 HHX19:HHX20 HRT19:HRT20 IBP19:IBP20 ILL19:ILL20 IVH19:IVH20 JFD19:JFD20 JOZ19:JOZ20 JYV19:JYV20 KIR19:KIR20 KSN19:KSN20 LCJ19:LCJ20 LMF19:LMF20 LWB19:LWB20 MFX19:MFX20 MPT19:MPT20 MZP19:MZP20 NJL19:NJL20 NTH19:NTH20 ODD19:ODD20 OMZ19:OMZ20 OWV19:OWV20 PGR19:PGR20 PQN19:PQN20 QAJ19:QAJ20 QKF19:QKF20 QUB19:QUB20 RDX19:RDX20 RNT19:RNT20 RXP19:RXP20 SHL19:SHL20 SRH19:SRH20 TBD19:TBD20 TKZ19:TKZ20 TUV19:TUV20 UER19:UER20 UON19:UON20 UYJ19:UYJ20 VIF19:VIF20 VSB19:VSB20 WBX19:WBX20 WLT19:WLT20 WVP19:WVP20 WVP34:WVP35 WBX34:WBX35 JD29:JD30 SZ29:SZ30 ACV29:ACV30 AMR29:AMR30 AWN29:AWN30 BGJ29:BGJ30 BQF29:BQF30 CAB29:CAB30 CJX29:CJX30 CTT29:CTT30 DDP29:DDP30 DNL29:DNL30 DXH29:DXH30 EHD29:EHD30 EQZ29:EQZ30 FAV29:FAV30 FKR29:FKR30 FUN29:FUN30 GEJ29:GEJ30 GOF29:GOF30 GYB29:GYB30 HHX29:HHX30 HRT29:HRT30 IBP29:IBP30 ILL29:ILL30 IVH29:IVH30 JFD29:JFD30 JOZ29:JOZ30 JYV29:JYV30 KIR29:KIR30 KSN29:KSN30 LCJ29:LCJ30 LMF29:LMF30 LWB29:LWB30 MFX29:MFX30 MPT29:MPT30 MZP29:MZP30 NJL29:NJL30 NTH29:NTH30 ODD29:ODD30 OMZ29:OMZ30 OWV29:OWV30 PGR29:PGR30 PQN29:PQN30 QAJ29:QAJ30 QKF29:QKF30 QUB29:QUB30 RDX29:RDX30 RNT29:RNT30 RXP29:RXP30 SHL29:SHL30 SRH29:SRH30 TBD29:TBD30 TKZ29:TKZ30 TUV29:TUV30 UER29:UER30 UON29:UON30 UYJ29:UYJ30 VIF29:VIF30 VSB29:VSB30 WBX29:WBX30 WLT29:WLT30 WVP29:WVP30 VSB34:VSB35 JD34:JD35 SZ34:SZ35 ACV34:ACV35 AMR34:AMR35 AWN34:AWN35 BGJ34:BGJ35 BQF34:BQF35 CAB34:CAB35 CJX34:CJX35 CTT34:CTT35 DDP34:DDP35 DNL34:DNL35 DXH34:DXH35 EHD34:EHD35 EQZ34:EQZ35 FAV34:FAV35 FKR34:FKR35 FUN34:FUN35 GEJ34:GEJ35 GOF34:GOF35 GYB34:GYB35 HHX34:HHX35 HRT34:HRT35 IBP34:IBP35 ILL34:ILL35 IVH34:IVH35 JFD34:JFD35 JOZ34:JOZ35 JYV34:JYV35 KIR34:KIR35 KSN34:KSN35 LCJ34:LCJ35 LMF34:LMF35 LWB34:LWB35 MFX34:MFX35 MPT34:MPT35 MZP34:MZP35 NJL34:NJL35 NTH34:NTH35 ODD34:ODD35 OMZ34:OMZ35 OWV34:OWV35 PGR34:PGR35 PQN34:PQN35 QAJ34:QAJ35 QKF34:QKF35 QUB34:QUB35 RDX34:RDX35 RNT34:RNT35 RXP34:RXP35 SHL34:SHL35 SRH34:SRH35 TBD34:TBD35 TKZ34:TKZ35 TUV34:TUV35 UER34:UER35 UON34:UON35 UYJ34:UYJ35 VIF34:VIF35 WLT44:WLT45 WVP44:WVP45 WBX44:WBX45 VSB44:VSB45 JD44:JD45 SZ44:SZ45 ACV44:ACV45 AMR44:AMR45 AWN44:AWN45 BGJ44:BGJ45 BQF44:BQF45 CAB44:CAB45 CJX44:CJX45 CTT44:CTT45 DDP44:DDP45 DNL44:DNL45 DXH44:DXH45 EHD44:EHD45 EQZ44:EQZ45 FAV44:FAV45 FKR44:FKR45 FUN44:FUN45 GEJ44:GEJ45 GOF44:GOF45 GYB44:GYB45 HHX44:HHX45 HRT44:HRT45 IBP44:IBP45 ILL44:ILL45 IVH44:IVH45 JFD44:JFD45 JOZ44:JOZ45 JYV44:JYV45 KIR44:KIR45 KSN44:KSN45 LCJ44:LCJ45 LMF44:LMF45 LWB44:LWB45 MFX44:MFX45 MPT44:MPT45 MZP44:MZP45 NJL44:NJL45 NTH44:NTH45 ODD44:ODD45 OMZ44:OMZ45 OWV44:OWV45 PGR44:PGR45 PQN44:PQN45 QAJ44:QAJ45 QKF44:QKF45 QUB44:QUB45 RDX44:RDX45 RNT44:RNT45 RXP44:RXP45 SHL44:SHL45 SRH44:SRH45 TBD44:TBD45 TKZ44:TKZ45 TUV44:TUV45 UER44:UER45 UON44:UON45 UYJ44:UYJ45 VIF44:VIF45">
      <formula1>Modalidad_de_selección</formula1>
    </dataValidation>
    <dataValidation allowBlank="1" showInputMessage="1" showErrorMessage="1" promptTitle="Valor estimado en la vigencia" prompt="Registre el valor del contrato durante la vigencia en curso" sqref="WVS43 JG13:JG14 TC13:TC14 ACY13:ACY14 AMU13:AMU14 AWQ13:AWQ14 BGM13:BGM14 BQI13:BQI14 CAE13:CAE14 CKA13:CKA14 CTW13:CTW14 DDS13:DDS14 DNO13:DNO14 DXK13:DXK14 EHG13:EHG14 ERC13:ERC14 FAY13:FAY14 FKU13:FKU14 FUQ13:FUQ14 GEM13:GEM14 GOI13:GOI14 GYE13:GYE14 HIA13:HIA14 HRW13:HRW14 IBS13:IBS14 ILO13:ILO14 IVK13:IVK14 JFG13:JFG14 JPC13:JPC14 JYY13:JYY14 KIU13:KIU14 KSQ13:KSQ14 LCM13:LCM14 LMI13:LMI14 LWE13:LWE14 MGA13:MGA14 MPW13:MPW14 MZS13:MZS14 NJO13:NJO14 NTK13:NTK14 ODG13:ODG14 ONC13:ONC14 OWY13:OWY14 PGU13:PGU14 PQQ13:PQQ14 QAM13:QAM14 QKI13:QKI14 QUE13:QUE14 REA13:REA14 RNW13:RNW14 RXS13:RXS14 SHO13:SHO14 SRK13:SRK14 TBG13:TBG14 TLC13:TLC14 TUY13:TUY14 UEU13:UEU14 UOQ13:UOQ14 UYM13:UYM14 VII13:VII14 VSE13:VSE14 WCA13:WCA14 WLW13:WLW14 WVS13:WVS14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dataValidation type="list" allowBlank="1" showInputMessage="1" showErrorMessage="1" sqref="WLX34:WLX3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JH19:JH20 TD19:TD20 ACZ19:ACZ20 AMV19:AMV20 AWR19:AWR20 BGN19:BGN20 BQJ19:BQJ20 CAF19:CAF20 CKB19:CKB20 CTX19:CTX20 DDT19:DDT20 DNP19:DNP20 DXL19:DXL20 EHH19:EHH20 ERD19:ERD20 FAZ19:FAZ20 FKV19:FKV20 FUR19:FUR20 GEN19:GEN20 GOJ19:GOJ20 GYF19:GYF20 HIB19:HIB20 HRX19:HRX20 IBT19:IBT20 ILP19:ILP20 IVL19:IVL20 JFH19:JFH20 JPD19:JPD20 JYZ19:JYZ20 KIV19:KIV20 KSR19:KSR20 LCN19:LCN20 LMJ19:LMJ20 LWF19:LWF20 MGB19:MGB20 MPX19:MPX20 MZT19:MZT20 NJP19:NJP20 NTL19:NTL20 ODH19:ODH20 OND19:OND20 OWZ19:OWZ20 PGV19:PGV20 PQR19:PQR20 QAN19:QAN20 QKJ19:QKJ20 QUF19:QUF20 REB19:REB20 RNX19:RNX20 RXT19:RXT20 SHP19:SHP20 SRL19:SRL20 TBH19:TBH20 TLD19:TLD20 TUZ19:TUZ20 UEV19:UEV20 UOR19:UOR20 UYN19:UYN20 VIJ19:VIJ20 VSF19:VSF20 WCB19:WCB20 WLX19:WLX20 WVT19:WVT20 WVT34:WVT35 WCB34:WCB35 JH29:JH30 TD29:TD30 ACZ29:ACZ30 AMV29:AMV30 AWR29:AWR30 BGN29:BGN30 BQJ29:BQJ30 CAF29:CAF30 CKB29:CKB30 CTX29:CTX30 DDT29:DDT30 DNP29:DNP30 DXL29:DXL30 EHH29:EHH30 ERD29:ERD30 FAZ29:FAZ30 FKV29:FKV30 FUR29:FUR30 GEN29:GEN30 GOJ29:GOJ30 GYF29:GYF30 HIB29:HIB30 HRX29:HRX30 IBT29:IBT30 ILP29:ILP30 IVL29:IVL30 JFH29:JFH30 JPD29:JPD30 JYZ29:JYZ30 KIV29:KIV30 KSR29:KSR30 LCN29:LCN30 LMJ29:LMJ30 LWF29:LWF30 MGB29:MGB30 MPX29:MPX30 MZT29:MZT30 NJP29:NJP30 NTL29:NTL30 ODH29:ODH30 OND29:OND30 OWZ29:OWZ30 PGV29:PGV30 PQR29:PQR30 QAN29:QAN30 QKJ29:QKJ30 QUF29:QUF30 REB29:REB30 RNX29:RNX30 RXT29:RXT30 SHP29:SHP30 SRL29:SRL30 TBH29:TBH30 TLD29:TLD30 TUZ29:TUZ30 UEV29:UEV30 UOR29:UOR30 UYN29:UYN30 VIJ29:VIJ30 VSF29:VSF30 WCB29:WCB30 WLX29:WLX30 WVT29:WVT30 VSF34:VSF35 JH34:JH35 TD34:TD35 ACZ34:ACZ35 AMV34:AMV35 AWR34:AWR35 BGN34:BGN35 BQJ34:BQJ35 CAF34:CAF35 CKB34:CKB35 CTX34:CTX35 DDT34:DDT35 DNP34:DNP35 DXL34:DXL35 EHH34:EHH35 ERD34:ERD35 FAZ34:FAZ35 FKV34:FKV35 FUR34:FUR35 GEN34:GEN35 GOJ34:GOJ35 GYF34:GYF35 HIB34:HIB35 HRX34:HRX35 IBT34:IBT35 ILP34:ILP35 IVL34:IVL35 JFH34:JFH35 JPD34:JPD35 JYZ34:JYZ35 KIV34:KIV35 KSR34:KSR35 LCN34:LCN35 LMJ34:LMJ35 LWF34:LWF35 MGB34:MGB35 MPX34:MPX35 MZT34:MZT35 NJP34:NJP35 NTL34:NTL35 ODH34:ODH35 OND34:OND35 OWZ34:OWZ35 PGV34:PGV35 PQR34:PQR35 QAN34:QAN35 QKJ34:QKJ35 QUF34:QUF35 REB34:REB35 RNX34:RNX35 RXT34:RXT35 SHP34:SHP35 SRL34:SRL35 TBH34:TBH35 TLD34:TLD35 TUZ34:TUZ35 UEV34:UEV35 UOR34:UOR35 UYN34:UYN35 VIJ34:VIJ35 WLX44:WLX45 WVT44:WVT45 WCB44:WCB45 VSF44:VSF45 JH44:JH45 TD44:TD45 ACZ44:ACZ45 AMV44:AMV45 AWR44:AWR45 BGN44:BGN45 BQJ44:BQJ45 CAF44:CAF45 CKB44:CKB45 CTX44:CTX45 DDT44:DDT45 DNP44:DNP45 DXL44:DXL45 EHH44:EHH45 ERD44:ERD45 FAZ44:FAZ45 FKV44:FKV45 FUR44:FUR45 GEN44:GEN45 GOJ44:GOJ45 GYF44:GYF45 HIB44:HIB45 HRX44:HRX45 IBT44:IBT45 ILP44:ILP45 IVL44:IVL45 JFH44:JFH45 JPD44:JPD45 JYZ44:JYZ45 KIV44:KIV45 KSR44:KSR45 LCN44:LCN45 LMJ44:LMJ45 LWF44:LWF45 MGB44:MGB45 MPX44:MPX45 MZT44:MZT45 NJP44:NJP45 NTL44:NTL45 ODH44:ODH45 OND44:OND45 OWZ44:OWZ45 PGV44:PGV45 PQR44:PQR45 QAN44:QAN45 QKJ44:QKJ45 QUF44:QUF45 REB44:REB45 RNX44:RNX45 RXT44:RXT45 SHP44:SHP45 SRL44:SRL45 TBH44:TBH45 TLD44:TLD45 TUZ44:TUZ45 UEV44:UEV45 UOR44:UOR45 UYN44:UYN45 VIJ44:VIJ45">
      <formula1>"SI,NO"</formula1>
    </dataValidation>
    <dataValidation allowBlank="1" showInputMessage="1" showErrorMessage="1" promptTitle="Estado de solicitud de Vigencias" prompt="Despliegue la flecha y seleccione el estado en el que se encuentra la solicitud de las vigencias futuras." sqref="WVU43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WLY13:WLY14 WVU13:WVU14 M33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43 JI43 TE43 ADA43 AMW43 AWS43 BGO43 BQK43 CAG43 CKC43 CTY43 DDU43 DNQ43 DXM43 EHI43 ERE43 FBA43 FKW43 FUS43 GEO43 GOK43 GYG43 HIC43 HRY43 IBU43 ILQ43 IVM43 JFI43 JPE43 JZA43 KIW43 KSS43 LCO43 LMK43 LWG43 MGC43 MPY43 MZU43 NJQ43 NTM43 ODI43 ONE43 OXA43 PGW43 PQS43 QAO43 QKK43 QUG43 REC43 RNY43 RXU43 SHQ43 SRM43 TBI43 TLE43 TVA43 UEW43 UOS43 UYO43 VIK43 VSG43 WCC43 WLY43 M13"/>
    <dataValidation type="list" allowBlank="1" showInputMessage="1" showErrorMessage="1" errorTitle="Estado solicitud vigencias" error="Despliegue la flecha y seleccione el estado en que se encuentra la solicitud de vigencia futura." sqref="WCC29:WCC30 JI34:JI35 TE34:TE35 ADA34:ADA35 AMW34:AMW35 AWS34:AWS35 BGO34:BGO35 BQK34:BQK35 CAG34:CAG35 CKC34:CKC35 CTY34:CTY35 DDU34:DDU35 DNQ34:DNQ35 DXM34:DXM35 EHI34:EHI35 ERE34:ERE35 FBA34:FBA35 FKW34:FKW35 FUS34:FUS35 GEO34:GEO35 GOK34:GOK35 GYG34:GYG35 HIC34:HIC35 HRY34:HRY35 IBU34:IBU35 ILQ34:ILQ35 IVM34:IVM35 JFI34:JFI35 JPE34:JPE35 JZA34:JZA35 KIW34:KIW35 KSS34:KSS35 LCO34:LCO35 LMK34:LMK35 LWG34:LWG35 MGC34:MGC35 MPY34:MPY35 MZU34:MZU35 NJQ34:NJQ35 NTM34:NTM35 ODI34:ODI35 ONE34:ONE35 OXA34:OXA35 PGW34:PGW35 PQS34:PQS35 QAO34:QAO35 QKK34:QKK35 QUG34:QUG35 REC34:REC35 RNY34:RNY35 RXU34:RXU35 SHQ34:SHQ35 SRM34:SRM35 TBI34:TBI35 TLE34:TLE35 TVA34:TVA35 UEW34:UEW35 UOS34:UOS35 UYO34:UYO35 VIK34:VIK35 VSG34:VSG35 WCC34:WCC35 WLY34:WLY35 WVU34:WVU35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WVU29:WVU30 WLY29:WLY30 JI29:JI30 TE29:TE30 ADA29:ADA30 AMW29:AMW30 AWS29:AWS30 BGO29:BGO30 BQK29:BQK30 CAG29:CAG30 CKC29:CKC30 CTY29:CTY30 DDU29:DDU30 DNQ29:DNQ30 DXM29:DXM30 EHI29:EHI30 ERE29:ERE30 FBA29:FBA30 FKW29:FKW30 FUS29:FUS30 GEO29:GEO30 GOK29:GOK30 GYG29:GYG30 HIC29:HIC30 HRY29:HRY30 IBU29:IBU30 ILQ29:ILQ30 IVM29:IVM30 JFI29:JFI30 JPE29:JPE30 JZA29:JZA30 KIW29:KIW30 KSS29:KSS30 LCO29:LCO30 LMK29:LMK30 LWG29:LWG30 MGC29:MGC30 MPY29:MPY30 MZU29:MZU30 NJQ29:NJQ30 NTM29:NTM30 ODI29:ODI30 ONE29:ONE30 OXA29:OXA30 PGW29:PGW30 PQS29:PQS30 QAO29:QAO30 QKK29:QKK30 QUG29:QUG30 REC29:REC30 RNY29:RNY30 RXU29:RXU30 SHQ29:SHQ30 SRM29:SRM30 TBI29:TBI30 TLE29:TLE30 TVA29:TVA30 UEW29:UEW30 UOS29:UOS30 UYO29:UYO30 VIK29:VIK30 VSG29:VSG30 JI44:JI45 TE44:TE45 ADA44:ADA45 AMW44:AMW45 AWS44:AWS45 BGO44:BGO45 BQK44:BQK45 CAG44:CAG45 CKC44:CKC45 CTY44:CTY45 DDU44:DDU45 DNQ44:DNQ45 DXM44:DXM45 EHI44:EHI45 ERE44:ERE45 FBA44:FBA45 FKW44:FKW45 FUS44:FUS45 GEO44:GEO45 GOK44:GOK45 GYG44:GYG45 HIC44:HIC45 HRY44:HRY45 IBU44:IBU45 ILQ44:ILQ45 IVM44:IVM45 JFI44:JFI45 JPE44:JPE45 JZA44:JZA45 KIW44:KIW45 KSS44:KSS45 LCO44:LCO45 LMK44:LMK45 LWG44:LWG45 MGC44:MGC45 MPY44:MPY45 MZU44:MZU45 NJQ44:NJQ45 NTM44:NTM45 ODI44:ODI45 ONE44:ONE45 OXA44:OXA45 PGW44:PGW45 PQS44:PQS45 QAO44:QAO45 QKK44:QKK45 QUG44:QUG45 REC44:REC45 RNY44:RNY45 RXU44:RXU45 SHQ44:SHQ45 SRM44:SRM45 TBI44:TBI45 TLE44:TLE45 TVA44:TVA45 UEW44:UEW45 UOS44:UOS45 UYO44:UYO45 VIK44:VIK45 VSG44:VSG45 WCC44:WCC45 WLY44:WLY45 WVU44:WVU45">
      <formula1>Vigencias_futuras</formula1>
    </dataValidation>
    <dataValidation type="list" allowBlank="1" showInputMessage="1" showErrorMessage="1" errorTitle="Mes estimado de inicio" error="Despliegue la flecha y seleccione el mes previsto para dar inicio al proceso  de selección." sqref="WLP34:WLP3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IZ19:IZ20 SV19:SV20 ACR19:ACR20 AMN19:AMN20 AWJ19:AWJ20 BGF19:BGF20 BQB19:BQB20 BZX19:BZX20 CJT19:CJT20 CTP19:CTP20 DDL19:DDL20 DNH19:DNH20 DXD19:DXD20 EGZ19:EGZ20 EQV19:EQV20 FAR19:FAR20 FKN19:FKN20 FUJ19:FUJ20 GEF19:GEF20 GOB19:GOB20 GXX19:GXX20 HHT19:HHT20 HRP19:HRP20 IBL19:IBL20 ILH19:ILH20 IVD19:IVD20 JEZ19:JEZ20 JOV19:JOV20 JYR19:JYR20 KIN19:KIN20 KSJ19:KSJ20 LCF19:LCF20 LMB19:LMB20 LVX19:LVX20 MFT19:MFT20 MPP19:MPP20 MZL19:MZL20 NJH19:NJH20 NTD19:NTD20 OCZ19:OCZ20 OMV19:OMV20 OWR19:OWR20 PGN19:PGN20 PQJ19:PQJ20 QAF19:QAF20 QKB19:QKB20 QTX19:QTX20 RDT19:RDT20 RNP19:RNP20 RXL19:RXL20 SHH19:SHH20 SRD19:SRD20 TAZ19:TAZ20 TKV19:TKV20 TUR19:TUR20 UEN19:UEN20 UOJ19:UOJ20 UYF19:UYF20 VIB19:VIB20 VRX19:VRX20 WBT19:WBT20 WLP19:WLP20 WVL19:WVL20 WVL34:WVL35 WBT34:WBT35 IZ29:IZ30 SV29:SV30 ACR29:ACR30 AMN29:AMN30 AWJ29:AWJ30 BGF29:BGF30 BQB29:BQB30 BZX29:BZX30 CJT29:CJT30 CTP29:CTP30 DDL29:DDL30 DNH29:DNH30 DXD29:DXD30 EGZ29:EGZ30 EQV29:EQV30 FAR29:FAR30 FKN29:FKN30 FUJ29:FUJ30 GEF29:GEF30 GOB29:GOB30 GXX29:GXX30 HHT29:HHT30 HRP29:HRP30 IBL29:IBL30 ILH29:ILH30 IVD29:IVD30 JEZ29:JEZ30 JOV29:JOV30 JYR29:JYR30 KIN29:KIN30 KSJ29:KSJ30 LCF29:LCF30 LMB29:LMB30 LVX29:LVX30 MFT29:MFT30 MPP29:MPP30 MZL29:MZL30 NJH29:NJH30 NTD29:NTD30 OCZ29:OCZ30 OMV29:OMV30 OWR29:OWR30 PGN29:PGN30 PQJ29:PQJ30 QAF29:QAF30 QKB29:QKB30 QTX29:QTX30 RDT29:RDT30 RNP29:RNP30 RXL29:RXL30 SHH29:SHH30 SRD29:SRD30 TAZ29:TAZ30 TKV29:TKV30 TUR29:TUR30 UEN29:UEN30 UOJ29:UOJ30 UYF29:UYF30 VIB29:VIB30 VRX29:VRX30 WBT29:WBT30 WLP29:WLP30 WVL29:WVL30 VRX34:VRX35 IZ34:IZ35 SV34:SV35 ACR34:ACR35 AMN34:AMN35 AWJ34:AWJ35 BGF34:BGF35 BQB34:BQB35 BZX34:BZX35 CJT34:CJT35 CTP34:CTP35 DDL34:DDL35 DNH34:DNH35 DXD34:DXD35 EGZ34:EGZ35 EQV34:EQV35 FAR34:FAR35 FKN34:FKN35 FUJ34:FUJ35 GEF34:GEF35 GOB34:GOB35 GXX34:GXX35 HHT34:HHT35 HRP34:HRP35 IBL34:IBL35 ILH34:ILH35 IVD34:IVD35 JEZ34:JEZ35 JOV34:JOV35 JYR34:JYR35 KIN34:KIN35 KSJ34:KSJ35 LCF34:LCF35 LMB34:LMB35 LVX34:LVX35 MFT34:MFT35 MPP34:MPP35 MZL34:MZL35 NJH34:NJH35 NTD34:NTD35 OCZ34:OCZ35 OMV34:OMV35 OWR34:OWR35 PGN34:PGN35 PQJ34:PQJ35 QAF34:QAF35 QKB34:QKB35 QTX34:QTX35 RDT34:RDT35 RNP34:RNP35 RXL34:RXL35 SHH34:SHH35 SRD34:SRD35 TAZ34:TAZ35 TKV34:TKV35 TUR34:TUR35 UEN34:UEN35 UOJ34:UOJ35 UYF34:UYF35 VIB34:VIB35 WLP44:WLP45 WVL44:WVL45 WBT44:WBT45 VRX44:VRX45 IZ44:IZ45 SV44:SV45 ACR44:ACR45 AMN44:AMN45 AWJ44:AWJ45 BGF44:BGF45 BQB44:BQB45 BZX44:BZX45 CJT44:CJT45 CTP44:CTP45 DDL44:DDL45 DNH44:DNH45 DXD44:DXD45 EGZ44:EGZ45 EQV44:EQV45 FAR44:FAR45 FKN44:FKN45 FUJ44:FUJ45 GEF44:GEF45 GOB44:GOB45 GXX44:GXX45 HHT44:HHT45 HRP44:HRP45 IBL44:IBL45 ILH44:ILH45 IVD44:IVD45 JEZ44:JEZ45 JOV44:JOV45 JYR44:JYR45 KIN44:KIN45 KSJ44:KSJ45 LCF44:LCF45 LMB44:LMB45 LVX44:LVX45 MFT44:MFT45 MPP44:MPP45 MZL44:MZL45 NJH44:NJH45 NTD44:NTD45 OCZ44:OCZ45 OMV44:OMV45 OWR44:OWR45 PGN44:PGN45 PQJ44:PQJ45 QAF44:QAF45 QKB44:QKB45 QTX44:QTX45 RDT44:RDT45 RNP44:RNP45 RXL44:RXL45 SHH44:SHH45 SRD44:SRD45 TAZ44:TAZ45 TKV44:TKV45 TUR44:TUR45 UEN44:UEN45 UOJ44:UOJ45 UYF44:UYF45 VIB44:VIB45">
      <formula1>"Enero,Febrero,Marzo,Abril,Mayo,Junio,Julio,Agosto,Septiembre,Octubre,Noviembre,Diciembre"</formula1>
    </dataValidation>
    <dataValidation type="list" allowBlank="1" showInputMessage="1" showErrorMessage="1" errorTitle="Mes estimado presentación oferta" error="Despliegue la flecha y seleccione el mes estimado para la presentación de ofertas." sqref="WLQ34:WLQ3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JA19:JA20 SW19:SW20 ACS19:ACS20 AMO19:AMO20 AWK19:AWK20 BGG19:BGG20 BQC19:BQC20 BZY19:BZY20 CJU19:CJU20 CTQ19:CTQ20 DDM19:DDM20 DNI19:DNI20 DXE19:DXE20 EHA19:EHA20 EQW19:EQW20 FAS19:FAS20 FKO19:FKO20 FUK19:FUK20 GEG19:GEG20 GOC19:GOC20 GXY19:GXY20 HHU19:HHU20 HRQ19:HRQ20 IBM19:IBM20 ILI19:ILI20 IVE19:IVE20 JFA19:JFA20 JOW19:JOW20 JYS19:JYS20 KIO19:KIO20 KSK19:KSK20 LCG19:LCG20 LMC19:LMC20 LVY19:LVY20 MFU19:MFU20 MPQ19:MPQ20 MZM19:MZM20 NJI19:NJI20 NTE19:NTE20 ODA19:ODA20 OMW19:OMW20 OWS19:OWS20 PGO19:PGO20 PQK19:PQK20 QAG19:QAG20 QKC19:QKC20 QTY19:QTY20 RDU19:RDU20 RNQ19:RNQ20 RXM19:RXM20 SHI19:SHI20 SRE19:SRE20 TBA19:TBA20 TKW19:TKW20 TUS19:TUS20 UEO19:UEO20 UOK19:UOK20 UYG19:UYG20 VIC19:VIC20 VRY19:VRY20 WBU19:WBU20 WLQ19:WLQ20 WVM19:WVM20 WVM34:WVM35 WBU34:WBU35 JA29:JA30 SW29:SW30 ACS29:ACS30 AMO29:AMO30 AWK29:AWK30 BGG29:BGG30 BQC29:BQC30 BZY29:BZY30 CJU29:CJU30 CTQ29:CTQ30 DDM29:DDM30 DNI29:DNI30 DXE29:DXE30 EHA29:EHA30 EQW29:EQW30 FAS29:FAS30 FKO29:FKO30 FUK29:FUK30 GEG29:GEG30 GOC29:GOC30 GXY29:GXY30 HHU29:HHU30 HRQ29:HRQ30 IBM29:IBM30 ILI29:ILI30 IVE29:IVE30 JFA29:JFA30 JOW29:JOW30 JYS29:JYS30 KIO29:KIO30 KSK29:KSK30 LCG29:LCG30 LMC29:LMC30 LVY29:LVY30 MFU29:MFU30 MPQ29:MPQ30 MZM29:MZM30 NJI29:NJI30 NTE29:NTE30 ODA29:ODA30 OMW29:OMW30 OWS29:OWS30 PGO29:PGO30 PQK29:PQK30 QAG29:QAG30 QKC29:QKC30 QTY29:QTY30 RDU29:RDU30 RNQ29:RNQ30 RXM29:RXM30 SHI29:SHI30 SRE29:SRE30 TBA29:TBA30 TKW29:TKW30 TUS29:TUS30 UEO29:UEO30 UOK29:UOK30 UYG29:UYG30 VIC29:VIC30 VRY29:VRY30 WBU29:WBU30 WLQ29:WLQ30 WVM29:WVM30 VRY34:VRY35 JA34:JA35 SW34:SW35 ACS34:ACS35 AMO34:AMO35 AWK34:AWK35 BGG34:BGG35 BQC34:BQC35 BZY34:BZY35 CJU34:CJU35 CTQ34:CTQ35 DDM34:DDM35 DNI34:DNI35 DXE34:DXE35 EHA34:EHA35 EQW34:EQW35 FAS34:FAS35 FKO34:FKO35 FUK34:FUK35 GEG34:GEG35 GOC34:GOC35 GXY34:GXY35 HHU34:HHU35 HRQ34:HRQ35 IBM34:IBM35 ILI34:ILI35 IVE34:IVE35 JFA34:JFA35 JOW34:JOW35 JYS34:JYS35 KIO34:KIO35 KSK34:KSK35 LCG34:LCG35 LMC34:LMC35 LVY34:LVY35 MFU34:MFU35 MPQ34:MPQ35 MZM34:MZM35 NJI34:NJI35 NTE34:NTE35 ODA34:ODA35 OMW34:OMW35 OWS34:OWS35 PGO34:PGO35 PQK34:PQK35 QAG34:QAG35 QKC34:QKC35 QTY34:QTY35 RDU34:RDU35 RNQ34:RNQ35 RXM34:RXM35 SHI34:SHI35 SRE34:SRE35 TBA34:TBA35 TKW34:TKW35 TUS34:TUS35 UEO34:UEO35 UOK34:UOK35 UYG34:UYG35 VIC34:VIC35 WLQ44:WLQ45 WVM44:WVM45 WBU44:WBU45 VRY44:VRY45 JA44:JA45 SW44:SW45 ACS44:ACS45 AMO44:AMO45 AWK44:AWK45 BGG44:BGG45 BQC44:BQC45 BZY44:BZY45 CJU44:CJU45 CTQ44:CTQ45 DDM44:DDM45 DNI44:DNI45 DXE44:DXE45 EHA44:EHA45 EQW44:EQW45 FAS44:FAS45 FKO44:FKO45 FUK44:FUK45 GEG44:GEG45 GOC44:GOC45 GXY44:GXY45 HHU44:HHU45 HRQ44:HRQ45 IBM44:IBM45 ILI44:ILI45 IVE44:IVE45 JFA44:JFA45 JOW44:JOW45 JYS44:JYS45 KIO44:KIO45 KSK44:KSK45 LCG44:LCG45 LMC44:LMC45 LVY44:LVY45 MFU44:MFU45 MPQ44:MPQ45 MZM44:MZM45 NJI44:NJI45 NTE44:NTE45 ODA44:ODA45 OMW44:OMW45 OWS44:OWS45 PGO44:PGO45 PQK44:PQK45 QAG44:QAG45 QKC44:QKC45 QTY44:QTY45 RDU44:RDU45 RNQ44:RNQ45 RXM44:RXM45 SHI44:SHI45 SRE44:SRE45 TBA44:TBA45 TKW44:TKW45 TUS44:TUS45 UEO44:UEO45 UOK44:UOK45 UYG44:UYG45 VIC44:VIC45">
      <formula1>"Enero,Febrero,Marzo,Abril,Mayo,Junio,Julio,Agosto,Septiembre,Octubre,Noviembre,Diciembre"</formula1>
    </dataValidation>
    <dataValidation type="list" allowBlank="1" showInputMessage="1" showErrorMessage="1" errorTitle="Mes registro contrato" error="Despliegue la flecha y seleccione el mes estimado para el registro del contrato" sqref="WLR34:WLR3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WVN34:WVN35 WBV34:WBV35 JB29:JB30 SX29:SX30 ACT29:ACT30 AMP29:AMP30 AWL29:AWL30 BGH29:BGH30 BQD29:BQD30 BZZ29:BZZ30 CJV29:CJV30 CTR29:CTR30 DDN29:DDN30 DNJ29:DNJ30 DXF29:DXF30 EHB29:EHB30 EQX29:EQX30 FAT29:FAT30 FKP29:FKP30 FUL29:FUL30 GEH29:GEH30 GOD29:GOD30 GXZ29:GXZ30 HHV29:HHV30 HRR29:HRR30 IBN29:IBN30 ILJ29:ILJ30 IVF29:IVF30 JFB29:JFB30 JOX29:JOX30 JYT29:JYT30 KIP29:KIP30 KSL29:KSL30 LCH29:LCH30 LMD29:LMD30 LVZ29:LVZ30 MFV29:MFV30 MPR29:MPR30 MZN29:MZN30 NJJ29:NJJ30 NTF29:NTF30 ODB29:ODB30 OMX29:OMX30 OWT29:OWT30 PGP29:PGP30 PQL29:PQL30 QAH29:QAH30 QKD29:QKD30 QTZ29:QTZ30 RDV29:RDV30 RNR29:RNR30 RXN29:RXN30 SHJ29:SHJ30 SRF29:SRF30 TBB29:TBB30 TKX29:TKX30 TUT29:TUT30 UEP29:UEP30 UOL29:UOL30 UYH29:UYH30 VID29:VID30 VRZ29:VRZ30 WBV29:WBV30 WLR29:WLR30 WVN29:WVN30 VRZ34:VRZ35 JB34:JB35 SX34:SX35 ACT34:ACT35 AMP34:AMP35 AWL34:AWL35 BGH34:BGH35 BQD34:BQD35 BZZ34:BZZ35 CJV34:CJV35 CTR34:CTR35 DDN34:DDN35 DNJ34:DNJ35 DXF34:DXF35 EHB34:EHB35 EQX34:EQX35 FAT34:FAT35 FKP34:FKP35 FUL34:FUL35 GEH34:GEH35 GOD34:GOD35 GXZ34:GXZ35 HHV34:HHV35 HRR34:HRR35 IBN34:IBN35 ILJ34:ILJ35 IVF34:IVF35 JFB34:JFB35 JOX34:JOX35 JYT34:JYT35 KIP34:KIP35 KSL34:KSL35 LCH34:LCH35 LMD34:LMD35 LVZ34:LVZ35 MFV34:MFV35 MPR34:MPR35 MZN34:MZN35 NJJ34:NJJ35 NTF34:NTF35 ODB34:ODB35 OMX34:OMX35 OWT34:OWT35 PGP34:PGP35 PQL34:PQL35 QAH34:QAH35 QKD34:QKD35 QTZ34:QTZ35 RDV34:RDV35 RNR34:RNR35 RXN34:RXN35 SHJ34:SHJ35 SRF34:SRF35 TBB34:TBB35 TKX34:TKX35 TUT34:TUT35 UEP34:UEP35 UOL34:UOL35 UYH34:UYH35 VID34:VID35 WLR44:WLR45 WVN44:WVN45 WBV44:WBV45 VRZ44:VRZ45 JB44:JB45 SX44:SX45 ACT44:ACT45 AMP44:AMP45 AWL44:AWL45 BGH44:BGH45 BQD44:BQD45 BZZ44:BZZ45 CJV44:CJV45 CTR44:CTR45 DDN44:DDN45 DNJ44:DNJ45 DXF44:DXF45 EHB44:EHB45 EQX44:EQX45 FAT44:FAT45 FKP44:FKP45 FUL44:FUL45 GEH44:GEH45 GOD44:GOD45 GXZ44:GXZ45 HHV44:HHV45 HRR44:HRR45 IBN44:IBN45 ILJ44:ILJ45 IVF44:IVF45 JFB44:JFB45 JOX44:JOX45 JYT44:JYT45 KIP44:KIP45 KSL44:KSL45 LCH44:LCH45 LMD44:LMD45 LVZ44:LVZ45 MFV44:MFV45 MPR44:MPR45 MZN44:MZN45 NJJ44:NJJ45 NTF44:NTF45 ODB44:ODB45 OMX44:OMX45 OWT44:OWT45 PGP44:PGP45 PQL44:PQL45 QAH44:QAH45 QKD44:QKD45 QTZ44:QTZ45 RDV44:RDV45 RNR44:RNR45 RXN44:RXN45 SHJ44:SHJ45 SRF44:SRF45 TBB44:TBB45 TKX44:TKX45 TUT44:TUT45 UEP44:UEP45 UOL44:UOL45 UYH44:UYH45 VID44:VID45">
      <formula1>"Enero,Febrero,Marzo,Abril,Mayo,Junio,Julio,Agosto,Septiembre,Octubre,Noviembre,Diciembre"</formula1>
    </dataValidation>
    <dataValidation type="decimal" allowBlank="1" showInputMessage="1" showErrorMessage="1" errorTitle="Valor " error="Registre en formato numeros el valor estimado." sqref="VSD34:VSE35 JF15:JG15 TB15:TC15 ACX15:ACY15 AMT15:AMU15 AWP15:AWQ15 BGL15:BGM15 BQH15:BQI15 CAD15:CAE15 CJZ15:CKA15 CTV15:CTW15 DDR15:DDS15 DNN15:DNO15 DXJ15:DXK15 EHF15:EHG15 ERB15:ERC15 FAX15:FAY15 FKT15:FKU15 FUP15:FUQ15 GEL15:GEM15 GOH15:GOI15 GYD15:GYE15 HHZ15:HIA15 HRV15:HRW15 IBR15:IBS15 ILN15:ILO15 IVJ15:IVK15 JFF15:JFG15 JPB15:JPC15 JYX15:JYY15 KIT15:KIU15 KSP15:KSQ15 LCL15:LCM15 LMH15:LMI15 LWD15:LWE15 MFZ15:MGA15 MPV15:MPW15 MZR15:MZS15 NJN15:NJO15 NTJ15:NTK15 ODF15:ODG15 ONB15:ONC15 OWX15:OWY15 PGT15:PGU15 PQP15:PQQ15 QAL15:QAM15 QKH15:QKI15 QUD15:QUE15 RDZ15:REA15 RNV15:RNW15 RXR15:RXS15 SHN15:SHO15 SRJ15:SRK15 TBF15:TBG15 TLB15:TLC15 TUX15:TUY15 UET15:UEU15 UOP15:UOQ15 UYL15:UYM15 VIH15:VII15 VSD15:VSE15 WBZ15:WCA15 WLV15:WLW15 WVR15:WVS15 JF19:JG20 TB19:TC20 ACX19:ACY20 AMT19:AMU20 AWP19:AWQ20 BGL19:BGM20 BQH19:BQI20 CAD19:CAE20 CJZ19:CKA20 CTV19:CTW20 DDR19:DDS20 DNN19:DNO20 DXJ19:DXK20 EHF19:EHG20 ERB19:ERC20 FAX19:FAY20 FKT19:FKU20 FUP19:FUQ20 GEL19:GEM20 GOH19:GOI20 GYD19:GYE20 HHZ19:HIA20 HRV19:HRW20 IBR19:IBS20 ILN19:ILO20 IVJ19:IVK20 JFF19:JFG20 JPB19:JPC20 JYX19:JYY20 KIT19:KIU20 KSP19:KSQ20 LCL19:LCM20 LMH19:LMI20 LWD19:LWE20 MFZ19:MGA20 MPV19:MPW20 MZR19:MZS20 NJN19:NJO20 NTJ19:NTK20 ODF19:ODG20 ONB19:ONC20 OWX19:OWY20 PGT19:PGU20 PQP19:PQQ20 QAL19:QAM20 QKH19:QKI20 QUD19:QUE20 RDZ19:REA20 RNV19:RNW20 RXR19:RXS20 SHN19:SHO20 SRJ19:SRK20 TBF19:TBG20 TLB19:TLC20 TUX19:TUY20 UET19:UEU20 UOP19:UOQ20 UYL19:UYM20 VIH19:VII20 VSD19:VSE20 WBZ19:WCA20 WLV19:WLW20 WVR19:WVS20 WBZ34:WCA35 WLV34:WLW35 JF29:JG30 TB29:TC30 ACX29:ACY30 AMT29:AMU30 AWP29:AWQ30 BGL29:BGM30 BQH29:BQI30 CAD29:CAE30 CJZ29:CKA30 CTV29:CTW30 DDR29:DDS30 DNN29:DNO30 DXJ29:DXK30 EHF29:EHG30 ERB29:ERC30 FAX29:FAY30 FKT29:FKU30 FUP29:FUQ30 GEL29:GEM30 GOH29:GOI30 GYD29:GYE30 HHZ29:HIA30 HRV29:HRW30 IBR29:IBS30 ILN29:ILO30 IVJ29:IVK30 JFF29:JFG30 JPB29:JPC30 JYX29:JYY30 KIT29:KIU30 KSP29:KSQ30 LCL29:LCM30 LMH29:LMI30 LWD29:LWE30 MFZ29:MGA30 MPV29:MPW30 MZR29:MZS30 NJN29:NJO30 NTJ29:NTK30 ODF29:ODG30 ONB29:ONC30 OWX29:OWY30 PGT29:PGU30 PQP29:PQQ30 QAL29:QAM30 QKH29:QKI30 QUD29:QUE30 RDZ29:REA30 RNV29:RNW30 RXR29:RXS30 SHN29:SHO30 SRJ29:SRK30 TBF29:TBG30 TLB29:TLC30 TUX29:TUY30 UET29:UEU30 UOP29:UOQ30 UYL29:UYM30 VIH29:VII30 VSD29:VSE30 WBZ29:WCA30 WLV29:WLW30 WVR29:WVS30 WVR34:WVS35 JF34:JG35 TB34:TC35 ACX34:ACY35 AMT34:AMU35 AWP34:AWQ35 BGL34:BGM35 BQH34:BQI35 CAD34:CAE35 CJZ34:CKA35 CTV34:CTW35 DDR34:DDS35 DNN34:DNO35 DXJ34:DXK35 EHF34:EHG35 ERB34:ERC35 FAX34:FAY35 FKT34:FKU35 FUP34:FUQ35 GEL34:GEM35 GOH34:GOI35 GYD34:GYE35 HHZ34:HIA35 HRV34:HRW35 IBR34:IBS35 ILN34:ILO35 IVJ34:IVK35 JFF34:JFG35 JPB34:JPC35 JYX34:JYY35 KIT34:KIU35 KSP34:KSQ35 LCL34:LCM35 LMH34:LMI35 LWD34:LWE35 MFZ34:MGA35 MPV34:MPW35 MZR34:MZS35 NJN34:NJO35 NTJ34:NTK35 ODF34:ODG35 ONB34:ONC35 OWX34:OWY35 PGT34:PGU35 PQP34:PQQ35 QAL34:QAM35 QKH34:QKI35 QUD34:QUE35 RDZ34:REA35 RNV34:RNW35 RXR34:RXS35 SHN34:SHO35 SRJ34:SRK35 TBF34:TBG35 TLB34:TLC35 TUX34:TUY35 UET34:UEU35 UOP34:UOQ35 UYL34:UYM35 VIH34:VII35 VSD44:VSE45 WBZ44:WCA45 WLV44:WLW45 WVR44:WVS45 JF44:JG45 TB44:TC45 ACX44:ACY45 AMT44:AMU45 AWP44:AWQ45 BGL44:BGM45 BQH44:BQI45 CAD44:CAE45 CJZ44:CKA45 CTV44:CTW45 DDR44:DDS45 DNN44:DNO45 DXJ44:DXK45 EHF44:EHG45 ERB44:ERC45 FAX44:FAY45 FKT44:FKU45 FUP44:FUQ45 GEL44:GEM45 GOH44:GOI45 GYD44:GYE45 HHZ44:HIA45 HRV44:HRW45 IBR44:IBS45 ILN44:ILO45 IVJ44:IVK45 JFF44:JFG45 JPB44:JPC45 JYX44:JYY45 KIT44:KIU45 KSP44:KSQ45 LCL44:LCM45 LMH44:LMI45 LWD44:LWE45 MFZ44:MGA45 MPV44:MPW45 MZR44:MZS45 NJN44:NJO45 NTJ44:NTK45 ODF44:ODG45 ONB44:ONC45 OWX44:OWY45 PGT44:PGU45 PQP44:PQQ45 QAL44:QAM45 QKH44:QKI45 QUD44:QUE45 RDZ44:REA45 RNV44:RNW45 RXR44:RXS45 SHN44:SHO45 SRJ44:SRK45 TBF44:TBG45 TLB44:TLC45 TUX44:TUY45 UET44:UEU45 UOP44:UOQ45 UYL44:UYM45 VIH44:VII45">
      <formula1>1</formula1>
      <formula2>1.11111111111111E+40</formula2>
    </dataValidation>
    <dataValidation allowBlank="1" showInputMessage="1" showErrorMessage="1" errorTitle="Cantidad" error="Registre en formato número la cantidad requerida de la contratación " sqref="WLO34:WLO3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IY19:IY20 SU19:SU20 ACQ19:ACQ20 AMM19:AMM20 AWI19:AWI20 BGE19:BGE20 BQA19:BQA20 BZW19:BZW20 CJS19:CJS20 CTO19:CTO20 DDK19:DDK20 DNG19:DNG20 DXC19:DXC20 EGY19:EGY20 EQU19:EQU20 FAQ19:FAQ20 FKM19:FKM20 FUI19:FUI20 GEE19:GEE20 GOA19:GOA20 GXW19:GXW20 HHS19:HHS20 HRO19:HRO20 IBK19:IBK20 ILG19:ILG20 IVC19:IVC20 JEY19:JEY20 JOU19:JOU20 JYQ19:JYQ20 KIM19:KIM20 KSI19:KSI20 LCE19:LCE20 LMA19:LMA20 LVW19:LVW20 MFS19:MFS20 MPO19:MPO20 MZK19:MZK20 NJG19:NJG20 NTC19:NTC20 OCY19:OCY20 OMU19:OMU20 OWQ19:OWQ20 PGM19:PGM20 PQI19:PQI20 QAE19:QAE20 QKA19:QKA20 QTW19:QTW20 RDS19:RDS20 RNO19:RNO20 RXK19:RXK20 SHG19:SHG20 SRC19:SRC20 TAY19:TAY20 TKU19:TKU20 TUQ19:TUQ20 UEM19:UEM20 UOI19:UOI20 UYE19:UYE20 VIA19:VIA20 VRW19:VRW20 WBS19:WBS20 WLO19:WLO20 WVK19:WVK20 WVK34:WVK35 WBS34:WBS35 IY29:IY30 SU29:SU30 ACQ29:ACQ30 AMM29:AMM30 AWI29:AWI30 BGE29:BGE30 BQA29:BQA30 BZW29:BZW30 CJS29:CJS30 CTO29:CTO30 DDK29:DDK30 DNG29:DNG30 DXC29:DXC30 EGY29:EGY30 EQU29:EQU30 FAQ29:FAQ30 FKM29:FKM30 FUI29:FUI30 GEE29:GEE30 GOA29:GOA30 GXW29:GXW30 HHS29:HHS30 HRO29:HRO30 IBK29:IBK30 ILG29:ILG30 IVC29:IVC30 JEY29:JEY30 JOU29:JOU30 JYQ29:JYQ30 KIM29:KIM30 KSI29:KSI30 LCE29:LCE30 LMA29:LMA30 LVW29:LVW30 MFS29:MFS30 MPO29:MPO30 MZK29:MZK30 NJG29:NJG30 NTC29:NTC30 OCY29:OCY30 OMU29:OMU30 OWQ29:OWQ30 PGM29:PGM30 PQI29:PQI30 QAE29:QAE30 QKA29:QKA30 QTW29:QTW30 RDS29:RDS30 RNO29:RNO30 RXK29:RXK30 SHG29:SHG30 SRC29:SRC30 TAY29:TAY30 TKU29:TKU30 TUQ29:TUQ30 UEM29:UEM30 UOI29:UOI30 UYE29:UYE30 VIA29:VIA30 VRW29:VRW30 WBS29:WBS30 WLO29:WLO30 WVK29:WVK30 VRW34:VRW35 IY34:IY35 SU34:SU35 ACQ34:ACQ35 AMM34:AMM35 AWI34:AWI35 BGE34:BGE35 BQA34:BQA35 BZW34:BZW35 CJS34:CJS35 CTO34:CTO35 DDK34:DDK35 DNG34:DNG35 DXC34:DXC35 EGY34:EGY35 EQU34:EQU35 FAQ34:FAQ35 FKM34:FKM35 FUI34:FUI35 GEE34:GEE35 GOA34:GOA35 GXW34:GXW35 HHS34:HHS35 HRO34:HRO35 IBK34:IBK35 ILG34:ILG35 IVC34:IVC35 JEY34:JEY35 JOU34:JOU35 JYQ34:JYQ35 KIM34:KIM35 KSI34:KSI35 LCE34:LCE35 LMA34:LMA35 LVW34:LVW35 MFS34:MFS35 MPO34:MPO35 MZK34:MZK35 NJG34:NJG35 NTC34:NTC35 OCY34:OCY35 OMU34:OMU35 OWQ34:OWQ35 PGM34:PGM35 PQI34:PQI35 QAE34:QAE35 QKA34:QKA35 QTW34:QTW35 RDS34:RDS35 RNO34:RNO35 RXK34:RXK35 SHG34:SHG35 SRC34:SRC35 TAY34:TAY35 TKU34:TKU35 TUQ34:TUQ35 UEM34:UEM35 UOI34:UOI35 UYE34:UYE35 VIA34:VIA35 WLO44:WLO45 WVK44:WVK45 WBS44:WBS45 VRW44:VRW45 IY44:IY45 SU44:SU45 ACQ44:ACQ45 AMM44:AMM45 AWI44:AWI45 BGE44:BGE45 BQA44:BQA45 BZW44:BZW45 CJS44:CJS45 CTO44:CTO45 DDK44:DDK45 DNG44:DNG45 DXC44:DXC45 EGY44:EGY45 EQU44:EQU45 FAQ44:FAQ45 FKM44:FKM45 FUI44:FUI45 GEE44:GEE45 GOA44:GOA45 GXW44:GXW45 HHS44:HHS45 HRO44:HRO45 IBK44:IBK45 ILG44:ILG45 IVC44:IVC45 JEY44:JEY45 JOU44:JOU45 JYQ44:JYQ45 KIM44:KIM45 KSI44:KSI45 LCE44:LCE45 LMA44:LMA45 LVW44:LVW45 MFS44:MFS45 MPO44:MPO45 MZK44:MZK45 NJG44:NJG45 NTC44:NTC45 OCY44:OCY45 OMU44:OMU45 OWQ44:OWQ45 PGM44:PGM45 PQI44:PQI45 QAE44:QAE45 QKA44:QKA45 QTW44:QTW45 RDS44:RDS45 RNO44:RNO45 RXK44:RXK45 SHG44:SHG45 SRC44:SRC45 TAY44:TAY45 TKU44:TKU45 TUQ44:TUQ45 UEM44:UEM45 UOI44:UOI45 UYE44:UYE45 VIA44:VIA45"/>
    <dataValidation allowBlank="1" showInputMessage="1" showErrorMessage="1" promptTitle="Objetivo específico " prompt="El nombre del objetivo debe ser exactamente igual al registrado en el proyecto de inversión." sqref="WVG9:WVJ9 IU9:IX9 SQ9:ST9 ACM9:ACP9 AMI9:AML9 AWE9:AWH9 BGA9:BGD9 BPW9:BPZ9 BZS9:BZV9 CJO9:CJR9 CTK9:CTN9 DDG9:DDJ9 DNC9:DNF9 DWY9:DXB9 EGU9:EGX9 EQQ9:EQT9 FAM9:FAP9 FKI9:FKL9 FUE9:FUH9 GEA9:GED9 GNW9:GNZ9 GXS9:GXV9 HHO9:HHR9 HRK9:HRN9 IBG9:IBJ9 ILC9:ILF9 IUY9:IVB9 JEU9:JEX9 JOQ9:JOT9 JYM9:JYP9 KII9:KIL9 KSE9:KSH9 LCA9:LCD9 LLW9:LLZ9 LVS9:LVV9 MFO9:MFR9 MPK9:MPN9 MZG9:MZJ9 NJC9:NJF9 NSY9:NTB9 OCU9:OCX9 OMQ9:OMT9 OWM9:OWP9 PGI9:PGL9 PQE9:PQH9 QAA9:QAD9 QJW9:QJZ9 QTS9:QTV9 RDO9:RDR9 RNK9:RNN9 RXG9:RXJ9 SHC9:SHF9 SQY9:SRB9 TAU9:TAX9 TKQ9:TKT9 TUM9:TUP9 UEI9:UEL9 UOE9:UOH9 UYA9:UYD9 VHW9:VHZ9 VRS9:VRV9 WBO9:WBR9 WLK9:WLN9 WVG24:WVJ24 IU24:IX24 SQ24:ST24 ACM24:ACP24 AMI24:AML24 AWE24:AWH24 BGA24:BGD24 BPW24:BPZ24 BZS24:BZV24 CJO24:CJR24 CTK24:CTN24 DDG24:DDJ24 DNC24:DNF24 DWY24:DXB24 EGU24:EGX24 EQQ24:EQT24 FAM24:FAP24 FKI24:FKL24 FUE24:FUH24 GEA24:GED24 GNW24:GNZ24 GXS24:GXV24 HHO24:HHR24 HRK24:HRN24 IBG24:IBJ24 ILC24:ILF24 IUY24:IVB24 JEU24:JEX24 JOQ24:JOT24 JYM24:JYP24 KII24:KIL24 KSE24:KSH24 LCA24:LCD24 LLW24:LLZ24 LVS24:LVV24 MFO24:MFR24 MPK24:MPN24 MZG24:MZJ24 NJC24:NJF24 NSY24:NTB24 OCU24:OCX24 OMQ24:OMT24 OWM24:OWP24 PGI24:PGL24 PQE24:PQH24 QAA24:QAD24 QJW24:QJZ24 QTS24:QTV24 RDO24:RDR24 RNK24:RNN24 RXG24:RXJ24 SHC24:SHF24 SQY24:SRB24 TAU24:TAX24 TKQ24:TKT24 TUM24:TUP24 UEI24:UEL24 UOE24:UOH24 UYA24:UYD24 VHW24:VHZ24 VRS24:VRV24 WBO24:WBR24 WLK24:WLN24"/>
    <dataValidation allowBlank="1" showInputMessage="1" showErrorMessage="1" promptTitle="Producto del Proyecto" prompt="El nombre del producto debe ser exactamente igual al registrado en el proyecto de inversión." sqref="WVG10:WVJ11 IU10:IX11 SQ10:ST11 ACM10:ACP11 AMI10:AML11 AWE10:AWH11 BGA10:BGD11 BPW10:BPZ11 BZS10:BZV11 CJO10:CJR11 CTK10:CTN11 DDG10:DDJ11 DNC10:DNF11 DWY10:DXB11 EGU10:EGX11 EQQ10:EQT11 FAM10:FAP11 FKI10:FKL11 FUE10:FUH11 GEA10:GED11 GNW10:GNZ11 GXS10:GXV11 HHO10:HHR11 HRK10:HRN11 IBG10:IBJ11 ILC10:ILF11 IUY10:IVB11 JEU10:JEX11 JOQ10:JOT11 JYM10:JYP11 KII10:KIL11 KSE10:KSH11 LCA10:LCD11 LLW10:LLZ11 LVS10:LVV11 MFO10:MFR11 MPK10:MPN11 MZG10:MZJ11 NJC10:NJF11 NSY10:NTB11 OCU10:OCX11 OMQ10:OMT11 OWM10:OWP11 PGI10:PGL11 PQE10:PQH11 QAA10:QAD11 QJW10:QJZ11 QTS10:QTV11 RDO10:RDR11 RNK10:RNN11 RXG10:RXJ11 SHC10:SHF11 SQY10:SRB11 TAU10:TAX11 TKQ10:TKT11 TUM10:TUP11 UEI10:UEL11 UOE10:UOH11 UYA10:UYD11 VHW10:VHZ11 VRS10:VRV11 WBO10:WBR11 WLK10:WLN11 WVG25:WVJ26 IU25:IX26 SQ25:ST26 ACM25:ACP26 AMI25:AML26 AWE25:AWH26 BGA25:BGD26 BPW25:BPZ26 BZS25:BZV26 CJO25:CJR26 CTK25:CTN26 DDG25:DDJ26 DNC25:DNF26 DWY25:DXB26 EGU25:EGX26 EQQ25:EQT26 FAM25:FAP26 FKI25:FKL26 FUE25:FUH26 GEA25:GED26 GNW25:GNZ26 GXS25:GXV26 HHO25:HHR26 HRK25:HRN26 IBG25:IBJ26 ILC25:ILF26 IUY25:IVB26 JEU25:JEX26 JOQ25:JOT26 JYM25:JYP26 KII25:KIL26 KSE25:KSH26 LCA25:LCD26 LLW25:LLZ26 LVS25:LVV26 MFO25:MFR26 MPK25:MPN26 MZG25:MZJ26 NJC25:NJF26 NSY25:NTB26 OCU25:OCX26 OMQ25:OMT26 OWM25:OWP26 PGI25:PGL26 PQE25:PQH26 QAA25:QAD26 QJW25:QJZ26 QTS25:QTV26 RDO25:RDR26 RNK25:RNN26 RXG25:RXJ26 SHC25:SHF26 SQY25:SRB26 TAU25:TAX26 TKQ25:TKT26 TUM25:TUP26 UEI25:UEL26 UOE25:UOH26 UYA25:UYD26 VHW25:VHZ26 VRS25:VRV26 WBO25:WBR26 WLK25:WLN26"/>
    <dataValidation allowBlank="1" showInputMessage="1" showErrorMessage="1" promptTitle="Actividad del proyecto" prompt="El nombre de la actividad debe ser exactamente igual a la registrada en el proyecto de inversión." sqref="A12:C12 IU12:IX12 SQ12:ST12 ACM12:ACP12 AMI12:AML12 AWE12:AWH12 BGA12:BGD12 BPW12:BPZ12 BZS12:BZV12 CJO12:CJR12 CTK12:CTN12 DDG12:DDJ12 DNC12:DNF12 DWY12:DXB12 EGU12:EGX12 EQQ12:EQT12 FAM12:FAP12 FKI12:FKL12 FUE12:FUH12 GEA12:GED12 GNW12:GNZ12 GXS12:GXV12 HHO12:HHR12 HRK12:HRN12 IBG12:IBJ12 ILC12:ILF12 IUY12:IVB12 JEU12:JEX12 JOQ12:JOT12 JYM12:JYP12 KII12:KIL12 KSE12:KSH12 LCA12:LCD12 LLW12:LLZ12 LVS12:LVV12 MFO12:MFR12 MPK12:MPN12 MZG12:MZJ12 NJC12:NJF12 NSY12:NTB12 OCU12:OCX12 OMQ12:OMT12 OWM12:OWP12 PGI12:PGL12 PQE12:PQH12 QAA12:QAD12 QJW12:QJZ12 QTS12:QTV12 RDO12:RDR12 RNK12:RNN12 RXG12:RXJ12 SHC12:SHF12 SQY12:SRB12 TAU12:TAX12 TKQ12:TKT12 TUM12:TUP12 UEI12:UEL12 UOE12:UOH12 UYA12:UYD12 VHW12:VHZ12 VRS12:VRV12 WBO12:WBR12 WLK12:WLN12 WVG12:WVJ12 A32:C32 IU32:IX32 SQ32:ST32 ACM32:ACP32 AMI32:AML32 AWE32:AWH32 BGA32:BGD32 BPW32:BPZ32 BZS32:BZV32 CJO32:CJR32 CTK32:CTN32 DDG32:DDJ32 DNC32:DNF32 DWY32:DXB32 EGU32:EGX32 EQQ32:EQT32 FAM32:FAP32 FKI32:FKL32 FUE32:FUH32 GEA32:GED32 GNW32:GNZ32 GXS32:GXV32 HHO32:HHR32 HRK32:HRN32 IBG32:IBJ32 ILC32:ILF32 IUY32:IVB32 JEU32:JEX32 JOQ32:JOT32 JYM32:JYP32 KII32:KIL32 KSE32:KSH32 LCA32:LCD32 LLW32:LLZ32 LVS32:LVV32 MFO32:MFR32 MPK32:MPN32 MZG32:MZJ32 NJC32:NJF32 NSY32:NTB32 OCU32:OCX32 OMQ32:OMT32 OWM32:OWP32 PGI32:PGL32 PQE32:PQH32 QAA32:QAD32 QJW32:QJZ32 QTS32:QTV32 RDO32:RDR32 RNK32:RNN32 RXG32:RXJ32 SHC32:SHF32 SQY32:SRB32 TAU32:TAX32 TKQ32:TKT32 TUM32:TUP32 UEI32:UEL32 UOE32:UOH32 UYA32:UYD32 VHW32:VHZ32 VRS32:VRV32 WBO32:WBR32 WLK32:WLN32 WVG32:WVJ32 A27:C27 IU27:IX27 SQ27:ST27 ACM27:ACP27 AMI27:AML27 AWE27:AWH27 BGA27:BGD27 BPW27:BPZ27 BZS27:BZV27 CJO27:CJR27 CTK27:CTN27 DDG27:DDJ27 DNC27:DNF27 DWY27:DXB27 EGU27:EGX27 EQQ27:EQT27 FAM27:FAP27 FKI27:FKL27 FUE27:FUH27 GEA27:GED27 GNW27:GNZ27 GXS27:GXV27 HHO27:HHR27 HRK27:HRN27 IBG27:IBJ27 ILC27:ILF27 IUY27:IVB27 JEU27:JEX27 JOQ27:JOT27 JYM27:JYP27 KII27:KIL27 KSE27:KSH27 LCA27:LCD27 LLW27:LLZ27 LVS27:LVV27 MFO27:MFR27 MPK27:MPN27 MZG27:MZJ27 NJC27:NJF27 NSY27:NTB27 OCU27:OCX27 OMQ27:OMT27 OWM27:OWP27 PGI27:PGL27 PQE27:PQH27 QAA27:QAD27 QJW27:QJZ27 QTS27:QTV27 RDO27:RDR27 RNK27:RNN27 RXG27:RXJ27 SHC27:SHF27 SQY27:SRB27 TAU27:TAX27 TKQ27:TKT27 TUM27:TUP27 UEI27:UEL27 UOE27:UOH27 UYA27:UYD27 VHW27:VHZ27 VRS27:VRV27 WBO27:WBR27 WLK27:WLN27 WVG27:WVJ27"/>
    <dataValidation allowBlank="1" showInputMessage="1" showErrorMessage="1" promptTitle="Meta del producto " prompt="La meta del producto debe ser exactamente igual a la registrada en el proyecto." sqref="WVQ9:WVS9 JE9:JG9 TA9:TC9 ACW9:ACY9 AMS9:AMU9 AWO9:AWQ9 BGK9:BGM9 BQG9:BQI9 CAC9:CAE9 CJY9:CKA9 CTU9:CTW9 DDQ9:DDS9 DNM9:DNO9 DXI9:DXK9 EHE9:EHG9 ERA9:ERC9 FAW9:FAY9 FKS9:FKU9 FUO9:FUQ9 GEK9:GEM9 GOG9:GOI9 GYC9:GYE9 HHY9:HIA9 HRU9:HRW9 IBQ9:IBS9 ILM9:ILO9 IVI9:IVK9 JFE9:JFG9 JPA9:JPC9 JYW9:JYY9 KIS9:KIU9 KSO9:KSQ9 LCK9:LCM9 LMG9:LMI9 LWC9:LWE9 MFY9:MGA9 MPU9:MPW9 MZQ9:MZS9 NJM9:NJO9 NTI9:NTK9 ODE9:ODG9 ONA9:ONC9 OWW9:OWY9 PGS9:PGU9 PQO9:PQQ9 QAK9:QAM9 QKG9:QKI9 QUC9:QUE9 RDY9:REA9 RNU9:RNW9 RXQ9:RXS9 SHM9:SHO9 SRI9:SRK9 TBE9:TBG9 TLA9:TLC9 TUW9:TUY9 UES9:UEU9 UOO9:UOQ9 UYK9:UYM9 VIG9:VII9 VSC9:VSE9 WBY9:WCA9 WLU9:WLW9 WVQ24:WVS24 JE24:JG24 TA24:TC24 ACW24:ACY24 AMS24:AMU24 AWO24:AWQ24 BGK24:BGM24 BQG24:BQI24 CAC24:CAE24 CJY24:CKA24 CTU24:CTW24 DDQ24:DDS24 DNM24:DNO24 DXI24:DXK24 EHE24:EHG24 ERA24:ERC24 FAW24:FAY24 FKS24:FKU24 FUO24:FUQ24 GEK24:GEM24 GOG24:GOI24 GYC24:GYE24 HHY24:HIA24 HRU24:HRW24 IBQ24:IBS24 ILM24:ILO24 IVI24:IVK24 JFE24:JFG24 JPA24:JPC24 JYW24:JYY24 KIS24:KIU24 KSO24:KSQ24 LCK24:LCM24 LMG24:LMI24 LWC24:LWE24 MFY24:MGA24 MPU24:MPW24 MZQ24:MZS24 NJM24:NJO24 NTI24:NTK24 ODE24:ODG24 ONA24:ONC24 OWW24:OWY24 PGS24:PGU24 PQO24:PQQ24 QAK24:QAM24 QKG24:QKI24 QUC24:QUE24 RDY24:REA24 RNU24:RNW24 RXQ24:RXS24 SHM24:SHO24 SRI24:SRK24 TBE24:TBG24 TLA24:TLC24 TUW24:TUY24 UES24:UEU24 UOO24:UOQ24 UYK24:UYM24 VIG24:VII24 VSC24:VSE24 WBY24:WCA24 WLU24:WLW24"/>
    <dataValidation allowBlank="1" showInputMessage="1" showErrorMessage="1" promptTitle="No" prompt="Se debe enumerar asi:_x000a_1. Actividad principal del proyecto de inversión_x000a_1.1 Descripción de bien o servicio x_x000a_1.2 Descripción de bien o servicio xx_x000a_2. Actividad principal del ..........._x000a_2.1 Descripción de bien o......" sqref="WVG43 IU13:IU14 SQ13:SQ14 ACM13:ACM14 AMI13:AMI14 AWE13:AWE14 BGA13:BGA14 BPW13:BPW14 BZS13:BZS14 CJO13:CJO14 CTK13:CTK14 DDG13:DDG14 DNC13:DNC14 DWY13:DWY14 EGU13:EGU14 EQQ13:EQQ14 FAM13:FAM14 FKI13:FKI14 FUE13:FUE14 GEA13:GEA14 GNW13:GNW14 GXS13:GXS14 HHO13:HHO14 HRK13:HRK14 IBG13:IBG14 ILC13:ILC14 IUY13:IUY14 JEU13:JEU14 JOQ13:JOQ14 JYM13:JYM14 KII13:KII14 KSE13:KSE14 LCA13:LCA14 LLW13:LLW14 LVS13:LVS14 MFO13:MFO14 MPK13:MPK14 MZG13:MZG14 NJC13:NJC14 NSY13:NSY14 OCU13:OCU14 OMQ13:OMQ14 OWM13:OWM14 PGI13:PGI14 PQE13:PQE14 QAA13:QAA14 QJW13:QJW14 QTS13:QTS14 RDO13:RDO14 RNK13:RNK14 RXG13:RXG14 SHC13:SHC14 SQY13:SQY14 TAU13:TAU14 TKQ13:TKQ14 TUM13:TUM14 UEI13:UEI14 UOE13:UOE14 UYA13:UYA14 VHW13:VHW14 VRS13:VRS14 WBO13:WBO14 WLK13:WLK14 WVG13:WVG14 A13 IU18 SQ18 ACM18 AMI18 AWE18 BGA18 BPW18 BZS18 CJO18 CTK18 DDG18 DNC18 DWY18 EGU18 EQQ18 FAM18 FKI18 FUE18 GEA18 GNW18 GXS18 HHO18 HRK18 IBG18 ILC18 IUY18 JEU18 JOQ18 JYM18 KII18 KSE18 LCA18 LLW18 LVS18 MFO18 MPK18 MZG18 NJC18 NSY18 OCU18 OMQ18 OWM18 PGI18 PQE18 QAA18 QJW18 QTS18 RDO18 RNK18 RXG18 SHC18 SQY18 TAU18 TKQ18 TUM18 UEI18 UOE18 UYA18 VHW18 VRS18 WBO18 WLK18 WVG18 A18 IU28 SQ28 ACM28 AMI28 AWE28 BGA28 BPW28 BZS28 CJO28 CTK28 DDG28 DNC28 DWY28 EGU28 EQQ28 FAM28 FKI28 FUE28 GEA28 GNW28 GXS28 HHO28 HRK28 IBG28 ILC28 IUY28 JEU28 JOQ28 JYM28 KII28 KSE28 LCA28 LLW28 LVS28 MFO28 MPK28 MZG28 NJC28 NSY28 OCU28 OMQ28 OWM28 PGI28 PQE28 QAA28 QJW28 QTS28 RDO28 RNK28 RXG28 SHC28 SQY28 TAU28 TKQ28 TUM28 UEI28 UOE28 UYA28 VHW28 VRS28 WBO28 WLK28 WVG28 A28 IU33 SQ33 ACM33 AMI33 AWE33 BGA33 BPW33 BZS33 CJO33 CTK33 DDG33 DNC33 DWY33 EGU33 EQQ33 FAM33 FKI33 FUE33 GEA33 GNW33 GXS33 HHO33 HRK33 IBG33 ILC33 IUY33 JEU33 JOQ33 JYM33 KII33 KSE33 LCA33 LLW33 LVS33 MFO33 MPK33 MZG33 NJC33 NSY33 OCU33 OMQ33 OWM33 PGI33 PQE33 QAA33 QJW33 QTS33 RDO33 RNK33 RXG33 SHC33 SQY33 TAU33 TKQ33 TUM33 UEI33 UOE33 UYA33 VHW33 VRS33 WBO33 WLK33 WVG33 A43 IU43 SQ43 ACM43 AMI43 AWE43 BGA43 BPW43 BZS43 CJO43 CTK43 DDG43 DNC43 DWY43 EGU43 EQQ43 FAM43 FKI43 FUE43 GEA43 GNW43 GXS43 HHO43 HRK43 IBG43 ILC43 IUY43 JEU43 JOQ43 JYM43 KII43 KSE43 LCA43 LLW43 LVS43 MFO43 MPK43 MZG43 NJC43 NSY43 OCU43 OMQ43 OWM43 PGI43 PQE43 QAA43 QJW43 QTS43 RDO43 RNK43 RXG43 SHC43 SQY43 TAU43 TKQ43 TUM43 UEI43 UOE43 UYA43 VHW43 VRS43 WBO43 WLK43 A33"/>
    <dataValidation allowBlank="1" showInputMessage="1" showErrorMessage="1" prompt="Bienes, obras y servicios deben ser identificados con códigos UNSPSC. Se deben incluir todos los códigos que identifiquen al servicio a contratar y/o producto a adquirir, separados por punto y coma sin espacio. No se admitiran códigos terminados en 00." sqref="WLL43 IV13:IV14 SR13:SR14 ACN13:ACN14 AMJ13:AMJ14 AWF13:AWF14 BGB13:BGB14 BPX13:BPX14 BZT13:BZT14 CJP13:CJP14 CTL13:CTL14 DDH13:DDH14 DND13:DND14 DWZ13:DWZ14 EGV13:EGV14 EQR13:EQR14 FAN13:FAN14 FKJ13:FKJ14 FUF13:FUF14 GEB13:GEB14 GNX13:GNX14 GXT13:GXT14 HHP13:HHP14 HRL13:HRL14 IBH13:IBH14 ILD13:ILD14 IUZ13:IUZ14 JEV13:JEV14 JOR13:JOR14 JYN13:JYN14 KIJ13:KIJ14 KSF13:KSF14 LCB13:LCB14 LLX13:LLX14 LVT13:LVT14 MFP13:MFP14 MPL13:MPL14 MZH13:MZH14 NJD13:NJD14 NSZ13:NSZ14 OCV13:OCV14 OMR13:OMR14 OWN13:OWN14 PGJ13:PGJ14 PQF13:PQF14 QAB13:QAB14 QJX13:QJX14 QTT13:QTT14 RDP13:RDP14 RNL13:RNL14 RXH13:RXH14 SHD13:SHD14 SQZ13:SQZ14 TAV13:TAV14 TKR13:TKR14 TUN13:TUN14 UEJ13:UEJ14 UOF13:UOF14 UYB13:UYB14 VHX13:VHX14 VRT13:VRT14 WBP13:WBP14 WLL13:WLL14 WVH13:WVH14 WBP43 IV18 SR18 ACN18 AMJ18 AWF18 BGB18 BPX18 BZT18 CJP18 CTL18 DDH18 DND18 DWZ18 EGV18 EQR18 FAN18 FKJ18 FUF18 GEB18 GNX18 GXT18 HHP18 HRL18 IBH18 ILD18 IUZ18 JEV18 JOR18 JYN18 KIJ18 KSF18 LCB18 LLX18 LVT18 MFP18 MPL18 MZH18 NJD18 NSZ18 OCV18 OMR18 OWN18 PGJ18 PQF18 QAB18 QJX18 QTT18 RDP18 RNL18 RXH18 SHD18 SQZ18 TAV18 TKR18 TUN18 UEJ18 UOF18 UYB18 VHX18 VRT18 WBP18 WLL18 WVH18 B18 IV28 SR28 ACN28 AMJ28 AWF28 BGB28 BPX28 BZT28 CJP28 CTL28 DDH28 DND28 DWZ28 EGV28 EQR28 FAN28 FKJ28 FUF28 GEB28 GNX28 GXT28 HHP28 HRL28 IBH28 ILD28 IUZ28 JEV28 JOR28 JYN28 KIJ28 KSF28 LCB28 LLX28 LVT28 MFP28 MPL28 MZH28 NJD28 NSZ28 OCV28 OMR28 OWN28 PGJ28 PQF28 QAB28 QJX28 QTT28 RDP28 RNL28 RXH28 SHD28 SQZ28 TAV28 TKR28 TUN28 UEJ28 UOF28 UYB28 VHX28 VRT28 WBP28 WLL28 WVH28 B28 IV33 SR33 ACN33 AMJ33 AWF33 BGB33 BPX33 BZT33 CJP33 CTL33 DDH33 DND33 DWZ33 EGV33 EQR33 FAN33 FKJ33 FUF33 GEB33 GNX33 GXT33 HHP33 HRL33 IBH33 ILD33 IUZ33 JEV33 JOR33 JYN33 KIJ33 KSF33 LCB33 LLX33 LVT33 MFP33 MPL33 MZH33 NJD33 NSZ33 OCV33 OMR33 OWN33 PGJ33 PQF33 QAB33 QJX33 QTT33 RDP33 RNL33 RXH33 SHD33 SQZ33 TAV33 TKR33 TUN33 UEJ33 UOF33 UYB33 VHX33 VRT33 WBP33 WLL33 WVH33 WVH43 IV43 SR43 ACN43 AMJ43 AWF43 BGB43 BPX43 BZT43 CJP43 CTL43 DDH43 DND43 DWZ43 EGV43 EQR43 FAN43 FKJ43 FUF43 GEB43 GNX43 GXT43 HHP43 HRL43 IBH43 ILD43 IUZ43 JEV43 JOR43 JYN43 KIJ43 KSF43 LCB43 LLX43 LVT43 MFP43 MPL43 MZH43 NJD43 NSZ43 OCV43 OMR43 OWN43 PGJ43 PQF43 QAB43 QJX43 QTT43 RDP43 RNL43 RXH43 SHD43 SQZ43 TAV43 TKR43 TUN43 UEJ43 UOF43 UYB43 VHX43 VRT43 B33"/>
    <dataValidation allowBlank="1" showInputMessage="1" showErrorMessage="1" promptTitle="Mes Estimado de inicio - proceso" prompt="Despliegue el listado y seleccione el mes en el que se espera la presentación de ofertas." sqref="WLQ43 JA13:JA14 SW13:SW14 ACS13:ACS14 AMO13:AMO14 AWK13:AWK14 BGG13:BGG14 BQC13:BQC14 BZY13:BZY14 CJU13:CJU14 CTQ13:CTQ14 DDM13:DDM14 DNI13:DNI14 DXE13:DXE14 EHA13:EHA14 EQW13:EQW14 FAS13:FAS14 FKO13:FKO14 FUK13:FUK14 GEG13:GEG14 GOC13:GOC14 GXY13:GXY14 HHU13:HHU14 HRQ13:HRQ14 IBM13:IBM14 ILI13:ILI14 IVE13:IVE14 JFA13:JFA14 JOW13:JOW14 JYS13:JYS14 KIO13:KIO14 KSK13:KSK14 LCG13:LCG14 LMC13:LMC14 LVY13:LVY14 MFU13:MFU14 MPQ13:MPQ14 MZM13:MZM14 NJI13:NJI14 NTE13:NTE14 ODA13:ODA14 OMW13:OMW14 OWS13:OWS14 PGO13:PGO14 PQK13:PQK14 QAG13:QAG14 QKC13:QKC14 QTY13:QTY14 RDU13:RDU14 RNQ13:RNQ14 RXM13:RXM14 SHI13:SHI14 SRE13:SRE14 TBA13:TBA14 TKW13:TKW14 TUS13:TUS14 UEO13:UEO14 UOK13:UOK14 UYG13:UYG14 VIC13:VIC14 VRY13:VRY14 WBU13:WBU14 WLQ13:WLQ14 WVM13:WVM14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WVM43 JA43 SW43 ACS43 AMO43 AWK43 BGG43 BQC43 BZY43 CJU43 CTQ43 DDM43 DNI43 DXE43 EHA43 EQW43 FAS43 FKO43 FUK43 GEG43 GOC43 GXY43 HHU43 HRQ43 IBM43 ILI43 IVE43 JFA43 JOW43 JYS43 KIO43 KSK43 LCG43 LMC43 LVY43 MFU43 MPQ43 MZM43 NJI43 NTE43 ODA43 OMW43 OWS43 PGO43 PQK43 QAG43 QKC43 QTY43 RDU43 RNQ43 RXM43 SHI43 SRE43 TBA43 TKW43 TUS43 UEO43 UOK43 UYG43 VIC43 VRY43 WBU43 E13"/>
    <dataValidation allowBlank="1" showInputMessage="1" showErrorMessage="1" promptTitle="Fuente_de_los_recursos" prompt="Despliegue la flecha y elija la opción de acuerdo con la fuente de los recursos._x000a_Propios - 20 Ingresos corrientes_x000a_Propios - 21 Otros recursos de tesorería_x000a_Nación 10 - Recursos Corrientes" sqref="WVQ43 JE13:JE14 TA13:TA14 ACW13:ACW14 AMS13:AMS14 AWO13:AWO14 BGK13:BGK14 BQG13:BQG14 CAC13:CAC14 CJY13:CJY14 CTU13:CTU14 DDQ13:DDQ14 DNM13:DNM14 DXI13:DXI14 EHE13:EHE14 ERA13:ERA14 FAW13:FAW14 FKS13:FKS14 FUO13:FUO14 GEK13:GEK14 GOG13:GOG14 GYC13:GYC14 HHY13:HHY14 HRU13:HRU14 IBQ13:IBQ14 ILM13:ILM14 IVI13:IVI14 JFE13:JFE14 JPA13:JPA14 JYW13:JYW14 KIS13:KIS14 KSO13:KSO14 LCK13:LCK14 LMG13:LMG14 LWC13:LWC14 MFY13:MFY14 MPU13:MPU14 MZQ13:MZQ14 NJM13:NJM14 NTI13:NTI14 ODE13:ODE14 ONA13:ONA14 OWW13:OWW14 PGS13:PGS14 PQO13:PQO14 QAK13:QAK14 QKG13:QKG14 QUC13:QUC14 RDY13:RDY14 RNU13:RNU14 RXQ13:RXQ14 SHM13:SHM14 SRI13:SRI14 TBE13:TBE14 TLA13:TLA14 TUW13:TUW14 UES13:UES14 UOO13:UOO14 UYK13:UYK14 VIG13:VIG14 VSC13:VSC14 WBY13:WBY14 WLU13:WLU14 WVQ13:WVQ14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I13"/>
    <dataValidation allowBlank="1" showInputMessage="1" showErrorMessage="1" promptTitle="Valor del contrato" prompt="Registre el valor total estimado del contrato " sqref="WVR43 JF13:JF14 TB13:TB14 ACX13:ACX14 AMT13:AMT14 AWP13:AWP14 BGL13:BGL14 BQH13:BQH14 CAD13:CAD14 CJZ13:CJZ14 CTV13:CTV14 DDR13:DDR14 DNN13:DNN14 DXJ13:DXJ14 EHF13:EHF14 ERB13:ERB14 FAX13:FAX14 FKT13:FKT14 FUP13:FUP14 GEL13:GEL14 GOH13:GOH14 GYD13:GYD14 HHZ13:HHZ14 HRV13:HRV14 IBR13:IBR14 ILN13:ILN14 IVJ13:IVJ14 JFF13:JFF14 JPB13:JPB14 JYX13:JYX14 KIT13:KIT14 KSP13:KSP14 LCL13:LCL14 LMH13:LMH14 LWD13:LWD14 MFZ13:MFZ14 MPV13:MPV14 MZR13:MZR14 NJN13:NJN14 NTJ13:NTJ14 ODF13:ODF14 ONB13:ONB14 OWX13:OWX14 PGT13:PGT14 PQP13:PQP14 QAL13:QAL14 QKH13:QKH14 QUD13:QUD14 RDZ13:RDZ14 RNV13:RNV14 RXR13:RXR14 SHN13:SHN14 SRJ13:SRJ14 TBF13:TBF14 TLB13:TLB14 TUX13:TUX14 UET13:UET14 UOP13:UOP14 UYL13:UYL14 VIH13:VIH14 VSD13:VSD14 WBZ13:WBZ14 WLV13:WLV14 WVR13:WVR14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33 JF33 TB33 ACX33 AMT33 AWP33 BGL33 BQH33 CAD33 CJZ33 CTV33 DDR33 DNN33 DXJ33 EHF33 ERB33 FAX33 FKT33 FUP33 GEL33 GOH33 GYD33 HHZ33 HRV33 IBR33 ILN33 IVJ33 JFF33 JPB33 JYX33 KIT33 KSP33 LCL33 LMH33 LWD33 MFZ33 MPV33 MZR33 NJN33 NTJ33 ODF33 ONB33 OWX33 PGT33 PQP33 QAL33 QKH33 QUD33 RDZ33 RNV33 RXR33 SHN33 SRJ33 TBF33 TLB33 TUX33 UET33 UOP33 UYL33 VIH33 VSD33 WBZ33 WLV33 WVR33 J43 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dataValidation allowBlank="1" showInputMessage="1" showErrorMessage="1" promptTitle="¿Se requieren vigencias futuras?" prompt="Despliegue la flecha y seleccione la opción &quot;SI&quot; si se requieren vigencias Futuras para financiar el objeto contractual &quot;Descripción&quot; o &quot;NO&quot; si no se requieren vigencias futuras" sqref="WVT43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L43 JH43 TD43 ACZ43 AMV43 AWR43 BGN43 BQJ43 CAF43 CKB43 CTX43 DDT43 DNP43 DXL43 EHH43 ERD43 FAZ43 FKV43 FUR43 GEN43 GOJ43 GYF43 HIB43 HRX43 IBT43 ILP43 IVL43 JFH43 JPD43 JYZ43 KIV43 KSR43 LCN43 LMJ43 LWF43 MGB43 MPX43 MZT43 NJP43 NTL43 ODH43 OND43 OWZ43 PGV43 PQR43 QAN43 QKJ43 QUF43 REB43 RNX43 RXT43 SHP43 SRL43 TBH43 TLD43 TUZ43 UEV43 UOR43 UYN43 VIJ43 VSF43 WCB43 WLX43 L13"/>
    <dataValidation allowBlank="1" showInputMessage="1" showErrorMessage="1" promptTitle="Nombre del responsable" prompt="Registre el nombre completo del responsable de la contratación " sqref="WVV43 JJ13:JJ14 TF13:TF14 ADB13:ADB14 AMX13:AMX14 AWT13:AWT14 BGP13:BGP14 BQL13:BQL14 CAH13:CAH14 CKD13:CKD14 CTZ13:CTZ14 DDV13:DDV14 DNR13:DNR14 DXN13:DXN14 EHJ13:EHJ14 ERF13:ERF14 FBB13:FBB14 FKX13:FKX14 FUT13:FUT14 GEP13:GEP14 GOL13:GOL14 GYH13:GYH14 HID13:HID14 HRZ13:HRZ14 IBV13:IBV14 ILR13:ILR14 IVN13:IVN14 JFJ13:JFJ14 JPF13:JPF14 JZB13:JZB14 KIX13:KIX14 KST13:KST14 LCP13:LCP14 LML13:LML14 LWH13:LWH14 MGD13:MGD14 MPZ13:MPZ14 MZV13:MZV14 NJR13:NJR14 NTN13:NTN14 ODJ13:ODJ14 ONF13:ONF14 OXB13:OXB14 PGX13:PGX14 PQT13:PQT14 QAP13:QAP14 QKL13:QKL14 QUH13:QUH14 RED13:RED14 RNZ13:RNZ14 RXV13:RXV14 SHR13:SHR14 SRN13:SRN14 TBJ13:TBJ14 TLF13:TLF14 TVB13:TVB14 UEX13:UEX14 UOT13:UOT14 UYP13:UYP14 VIL13:VIL14 VSH13:VSH14 WCD13:WCD14 WLZ13:WLZ14 WVV13:WVV14 N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43 JJ43 TF43 ADB43 AMX43 AWT43 BGP43 BQL43 CAH43 CKD43 CTZ43 DDV43 DNR43 DXN43 EHJ43 ERF43 FBB43 FKX43 FUT43 GEP43 GOL43 GYH43 HID43 HRZ43 IBV43 ILR43 IVN43 JFJ43 JPF43 JZB43 KIX43 KST43 LCP43 LML43 LWH43 MGD43 MPZ43 MZV43 NJR43 NTN43 ODJ43 ONF43 OXB43 PGX43 PQT43 QAP43 QKL43 QUH43 RED43 RNZ43 RXV43 SHR43 SRN43 TBJ43 TLF43 TVB43 UEX43 UOT43 UYP43 VIL43 VSH43 WCD43 WLZ43 N13"/>
    <dataValidation allowBlank="1" showInputMessage="1" showErrorMessage="1" promptTitle="Cargo del responable" prompt="Registre el cargo del responsable de la contratación. " sqref="WVW43 JK13:JK14 TG13:TG14 ADC13:ADC14 AMY13:AMY14 AWU13:AWU14 BGQ13:BGQ14 BQM13:BQM14 CAI13:CAI14 CKE13:CKE14 CUA13:CUA14 DDW13:DDW14 DNS13:DNS14 DXO13:DXO14 EHK13:EHK14 ERG13:ERG14 FBC13:FBC14 FKY13:FKY14 FUU13:FUU14 GEQ13:GEQ14 GOM13:GOM14 GYI13:GYI14 HIE13:HIE14 HSA13:HSA14 IBW13:IBW14 ILS13:ILS14 IVO13:IVO14 JFK13:JFK14 JPG13:JPG14 JZC13:JZC14 KIY13:KIY14 KSU13:KSU14 LCQ13:LCQ14 LMM13:LMM14 LWI13:LWI14 MGE13:MGE14 MQA13:MQA14 MZW13:MZW14 NJS13:NJS14 NTO13:NTO14 ODK13:ODK14 ONG13:ONG14 OXC13:OXC14 PGY13:PGY14 PQU13:PQU14 QAQ13:QAQ14 QKM13:QKM14 QUI13:QUI14 REE13:REE14 ROA13:ROA14 RXW13:RXW14 SHS13:SHS14 SRO13:SRO14 TBK13:TBK14 TLG13:TLG14 TVC13:TVC14 UEY13:UEY14 UOU13:UOU14 UYQ13:UYQ14 VIM13:VIM14 VSI13:VSI14 WCE13:WCE14 WMA13:WMA14 WVW13:WVW14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O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O43 JK43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O13"/>
    <dataValidation allowBlank="1" showInputMessage="1" showErrorMessage="1" promptTitle="Telefono del responsable" prompt="Registre el número telefónico del responsable de la contratación (sin extensión)_x000a_" sqref="WVX43 JL13:JL14 TH13:TH14 ADD13:ADD14 AMZ13:AMZ14 AWV13:AWV14 BGR13:BGR14 BQN13:BQN14 CAJ13:CAJ14 CKF13:CKF14 CUB13:CUB14 DDX13:DDX14 DNT13:DNT14 DXP13:DXP14 EHL13:EHL14 ERH13:ERH14 FBD13:FBD14 FKZ13:FKZ14 FUV13:FUV14 GER13:GER14 GON13:GON14 GYJ13:GYJ14 HIF13:HIF14 HSB13:HSB14 IBX13:IBX14 ILT13:ILT14 IVP13:IVP14 JFL13:JFL14 JPH13:JPH14 JZD13:JZD14 KIZ13:KIZ14 KSV13:KSV14 LCR13:LCR14 LMN13:LMN14 LWJ13:LWJ14 MGF13:MGF14 MQB13:MQB14 MZX13:MZX14 NJT13:NJT14 NTP13:NTP14 ODL13:ODL14 ONH13:ONH14 OXD13:OXD14 PGZ13:PGZ14 PQV13:PQV14 QAR13:QAR14 QKN13:QKN14 QUJ13:QUJ14 REF13:REF14 ROB13:ROB14 RXX13:RXX14 SHT13:SHT14 SRP13:SRP14 TBL13:TBL14 TLH13:TLH14 TVD13:TVD14 UEZ13:UEZ14 UOV13:UOV14 UYR13:UYR14 VIN13:VIN14 VSJ13:VSJ14 WCF13:WCF14 WMB13:WMB14 WVX13:WVX14 P14:P15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WVX18 P18:P20 JL28 TH28 ADD28 AMZ28 AWV28 BGR28 BQN28 CAJ28 CKF28 CUB28 DDX28 DNT28 DXP28 EHL28 ERH28 FBD28 FKZ28 FUV28 GER28 GON28 GYJ28 HIF28 HSB28 IBX28 ILT28 IVP28 JFL28 JPH28 JZD28 KIZ28 KSV28 LCR28 LMN28 LWJ28 MGF28 MQB28 MZX28 NJT28 NTP28 ODL28 ONH28 OXD28 PGZ28 PQV28 QAR28 QKN28 QUJ28 REF28 ROB28 RXX28 SHT28 SRP28 TBL28 TLH28 TVD28 UEZ28 UOV28 UYR28 VIN28 VSJ28 WCF28 WMB28 WVX28 P28:P30 JL33 TH33 ADD33 AMZ33 AWV33 BGR33 BQN33 CAJ33 CKF33 CUB33 DDX33 DNT33 DXP33 EHL33 ERH33 FBD33 FKZ33 FUV33 GER33 GON33 GYJ33 HIF33 HSB33 IBX33 ILT33 IVP33 JFL33 JPH33 JZD33 KIZ33 KSV33 LCR33 LMN33 LWJ33 MGF33 MQB33 MZX33 NJT33 NTP33 ODL33 ONH33 OXD33 PGZ33 PQV33 QAR33 QKN33 QUJ33 REF33 ROB33 RXX33 SHT33 SRP33 TBL33 TLH33 TVD33 UEZ33 UOV33 UYR33 VIN33 VSJ33 WCF33 WMB33 WVX33 P43:P45 JL43 TH43 ADD43 AMZ43 AWV43 BGR43 BQN43 CAJ43 CKF43 CUB43 DDX43 DNT43 DXP43 EHL43 ERH43 FBD43 FKZ43 FUV43 GER43 GON43 GYJ43 HIF43 HSB43 IBX43 ILT43 IVP43 JFL43 JPH43 JZD43 KIZ43 KSV43 LCR43 LMN43 LWJ43 MGF43 MQB43 MZX43 NJT43 NTP43 ODL43 ONH43 OXD43 PGZ43 PQV43 QAR43 QKN43 QUJ43 REF43 ROB43 RXX43 SHT43 SRP43 TBL43 TLH43 TVD43 UEZ43 UOV43 UYR43 VIN43 VSJ43 WCF43 WMB43 P33:P35"/>
    <dataValidation allowBlank="1" showInputMessage="1" showErrorMessage="1" promptTitle="Correo electrónico" prompt="Registre el correo electrónico del responsable de la contratación " sqref="WVY43 JM13:JM14 TI13:TI14 ADE13:ADE14 ANA13:ANA14 AWW13:AWW14 BGS13:BGS14 BQO13:BQO14 CAK13:CAK14 CKG13:CKG14 CUC13:CUC14 DDY13:DDY14 DNU13:DNU14 DXQ13:DXQ14 EHM13:EHM14 ERI13:ERI14 FBE13:FBE14 FLA13:FLA14 FUW13:FUW14 GES13:GES14 GOO13:GOO14 GYK13:GYK14 HIG13:HIG14 HSC13:HSC14 IBY13:IBY14 ILU13:ILU14 IVQ13:IVQ14 JFM13:JFM14 JPI13:JPI14 JZE13:JZE14 KJA13:KJA14 KSW13:KSW14 LCS13:LCS14 LMO13:LMO14 LWK13:LWK14 MGG13:MGG14 MQC13:MQC14 MZY13:MZY14 NJU13:NJU14 NTQ13:NTQ14 ODM13:ODM14 ONI13:ONI14 OXE13:OXE14 PHA13:PHA14 PQW13:PQW14 QAS13:QAS14 QKO13:QKO14 QUK13:QUK14 REG13:REG14 ROC13:ROC14 RXY13:RXY14 SHU13:SHU14 SRQ13:SRQ14 TBM13:TBM14 TLI13:TLI14 TVE13:TVE14 UFA13:UFA14 UOW13:UOW14 UYS13:UYS14 VIO13:VIO14 VSK13:VSK14 WCG13:WCG14 WMC13:WMC14 WVY13:WVY14 Q18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WVY18 Q28 JM28 TI28 ADE28 ANA28 AWW28 BGS28 BQO28 CAK28 CKG28 CUC28 DDY28 DNU28 DXQ28 EHM28 ERI28 FBE28 FLA28 FUW28 GES28 GOO28 GYK28 HIG28 HSC28 IBY28 ILU28 IVQ28 JFM28 JPI28 JZE28 KJA28 KSW28 LCS28 LMO28 LWK28 MGG28 MQC28 MZY28 NJU28 NTQ28 ODM28 ONI28 OXE28 PHA28 PQW28 QAS28 QKO28 QUK28 REG28 ROC28 RXY28 SHU28 SRQ28 TBM28 TLI28 TVE28 UFA28 UOW28 UYS28 VIO28 VSK28 WCG28 WMC28 WVY28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43 JM43 TI43 ADE43 ANA43 AWW43 BGS43 BQO43 CAK43 CKG43 CUC43 DDY43 DNU43 DXQ43 EHM43 ERI43 FBE43 FLA43 FUW43 GES43 GOO43 GYK43 HIG43 HSC43 IBY43 ILU43 IVQ43 JFM43 JPI43 JZE43 KJA43 KSW43 LCS43 LMO43 LWK43 MGG43 MQC43 MZY43 NJU43 NTQ43 ODM43 ONI43 OXE43 PHA43 PQW43 QAS43 QKO43 QUK43 REG43 ROC43 RXY43 SHU43 SRQ43 TBM43 TLI43 TVE43 UFA43 UOW43 UYS43 VIO43 VSK43 WCG43 WMC43 Q13"/>
    <dataValidation allowBlank="1" showInputMessage="1" showErrorMessage="1" promptTitle="Meta del Producto" prompt="Registre en formato número la meta del producto " sqref="WVT9:WVV9 JH9:JJ9 TD9:TF9 ACZ9:ADB9 AMV9:AMX9 AWR9:AWT9 BGN9:BGP9 BQJ9:BQL9 CAF9:CAH9 CKB9:CKD9 CTX9:CTZ9 DDT9:DDV9 DNP9:DNR9 DXL9:DXN9 EHH9:EHJ9 ERD9:ERF9 FAZ9:FBB9 FKV9:FKX9 FUR9:FUT9 GEN9:GEP9 GOJ9:GOL9 GYF9:GYH9 HIB9:HID9 HRX9:HRZ9 IBT9:IBV9 ILP9:ILR9 IVL9:IVN9 JFH9:JFJ9 JPD9:JPF9 JYZ9:JZB9 KIV9:KIX9 KSR9:KST9 LCN9:LCP9 LMJ9:LML9 LWF9:LWH9 MGB9:MGD9 MPX9:MPZ9 MZT9:MZV9 NJP9:NJR9 NTL9:NTN9 ODH9:ODJ9 OND9:ONF9 OWZ9:OXB9 PGV9:PGX9 PQR9:PQT9 QAN9:QAP9 QKJ9:QKL9 QUF9:QUH9 REB9:RED9 RNX9:RNZ9 RXT9:RXV9 SHP9:SHR9 SRL9:SRN9 TBH9:TBJ9 TLD9:TLF9 TUZ9:TVB9 UEV9:UEX9 UOR9:UOT9 UYN9:UYP9 VIJ9:VIL9 VSF9:VSH9 WCB9:WCD9 WLX9:WLZ9 WVT24:WVV24 JH24:JJ24 TD24:TF24 ACZ24:ADB24 AMV24:AMX24 AWR24:AWT24 BGN24:BGP24 BQJ24:BQL24 CAF24:CAH24 CKB24:CKD24 CTX24:CTZ24 DDT24:DDV24 DNP24:DNR24 DXL24:DXN24 EHH24:EHJ24 ERD24:ERF24 FAZ24:FBB24 FKV24:FKX24 FUR24:FUT24 GEN24:GEP24 GOJ24:GOL24 GYF24:GYH24 HIB24:HID24 HRX24:HRZ24 IBT24:IBV24 ILP24:ILR24 IVL24:IVN24 JFH24:JFJ24 JPD24:JPF24 JYZ24:JZB24 KIV24:KIX24 KSR24:KST24 LCN24:LCP24 LMJ24:LML24 LWF24:LWH24 MGB24:MGD24 MPX24:MPZ24 MZT24:MZV24 NJP24:NJR24 NTL24:NTN24 ODH24:ODJ24 OND24:ONF24 OWZ24:OXB24 PGV24:PGX24 PQR24:PQT24 QAN24:QAP24 QKJ24:QKL24 QUF24:QUH24 REB24:RED24 RNX24:RNZ24 RXT24:RXV24 SHP24:SHR24 SRL24:SRN24 TBH24:TBJ24 TLD24:TLF24 TUZ24:TVB24 UEV24:UEX24 UOR24:UOT24 UYN24:UYP24 VIJ24:VIL24 VSF24:VSH24 WCB24:WCD24 WLX24:WLZ24"/>
    <dataValidation type="whole" allowBlank="1" showInputMessage="1" showErrorMessage="1" errorTitle="Meta de producto" error="Registre en formato número, la meta que le corresponde al producto registrado" promptTitle="Meta del Producto" prompt="Registre en formato número, la meta que le corresponde al producto registrado" sqref="L9:N9 L24:N24">
      <formula1>1</formula1>
      <formula2>100000000000</formula2>
    </dataValidation>
    <dataValidation type="list" allowBlank="1" showInputMessage="1" showErrorMessage="1" promptTitle="Seleccione" prompt="Despliegue la flecha y seleccione &quot;X&quot;  si el producto y la meta se encuentra incluido en el plan de acción." sqref="L26:M26">
      <formula1>"X"</formula1>
    </dataValidation>
    <dataValidation type="list" allowBlank="1" showInputMessage="1" showErrorMessage="1" promptTitle="Selecccione" prompt="Despliegue la flecha y seleccione &quot;X&quot;  si el producto y la meta NO se encuentra incluido en el plan de acción." sqref="N26">
      <formula1>"X"</formula1>
    </dataValidation>
    <dataValidation allowBlank="1" showInputMessage="1" showErrorMessage="1" promptTitle="Total estimado" prompt="Verifique que la sumatoria contemple todas las celdas que hacen parte de esta actividad. " sqref="J16 J31 J21 J36"/>
    <dataValidation allowBlank="1" showInputMessage="1" showErrorMessage="1" promptTitle="Total estimado vigencia actual" prompt="Verifique que la sumatoria contemple todas las celdas que hacen parte de esta actividad. " sqref="K16 K31 K21 K36"/>
    <dataValidation allowBlank="1" showInputMessage="1" showErrorMessage="1" promptTitle="Subtotal Adquisición producto" prompt="Verifique, que la sumatoria contemple todos los subtotales de adquisiciones de actividades que hacen parte de este producto._x000a_" sqref="J22:K22 J37:K37"/>
    <dataValidation allowBlank="1" showInputMessage="1" showErrorMessage="1" promptTitle="Subtotal adquisiciones planeadas" prompt="Verifique que la sumatoria contemple todos los subtotales de adquisiciones de producto." sqref="J39:K39"/>
    <dataValidation allowBlank="1" showInputMessage="1" showErrorMessage="1" promptTitle="Necesidades adicionales" prompt="Incluya en esta sección los conceptos de 4 x 1000 e imprevistos (estos serán de máximo el 10% del rubro presupuestal)" sqref="A41"/>
    <dataValidation allowBlank="1" showInputMessage="1" showErrorMessage="1" promptTitle="Subtotal necesidades adicionales" prompt="Verifique que la sumatoria contemple todasl las celdas de las necesidades adicionales registradas." sqref="J46:K46"/>
    <dataValidation type="whole" allowBlank="1" showInputMessage="1" showErrorMessage="1" sqref="D61:D72">
      <formula1>1</formula1>
      <formula2>12</formula2>
    </dataValidation>
    <dataValidation type="list" allowBlank="1" showInputMessage="1" showErrorMessage="1" errorTitle="Mes estimado inicio proceso" error="Despliegue la flecha y seleccione uno de los meses del año en el que iniciará el proceso de selección." sqref="D14:D15 D29:D30 D19:D20 D34:D35 D44:D45">
      <formula1>meses</formula1>
    </dataValidation>
    <dataValidation type="list" allowBlank="1" showInputMessage="1" showErrorMessage="1" errorTitle="Mes estimado presentación oferta" error="Despliegue la flecha y seleccione uno de los meses del año en el que se estima se presentaran ofertas" sqref="E14:E15 E29:E30 E19:E20 E34:E35 E44:E45">
      <formula1>meses</formula1>
    </dataValidation>
    <dataValidation type="list" allowBlank="1" showInputMessage="1" showErrorMessage="1" errorTitle="Mes registro contato" error="Despliegue la flecha y seleccione uno de los meses del año en el que se esoera sea registrado el contrato" sqref="F14:F15 F29:F30 F19:F20 F34:F35 F44:F45">
      <formula1>meses</formula1>
    </dataValidation>
    <dataValidation allowBlank="1" showInputMessage="1" showErrorMessage="1" promptTitle="Duración estimada del contrato" prompt="Número de meses_x000a_Cuando se trate de una fracción de mes, por favor indique la equivalencia en meses. Por ejemplo 2 meses 20 días =_x000a__x000a_60 días (2 meses) + 20 días = 80 días_x000a_80 días / 30 días =2,7" sqref="G13"/>
    <dataValidation type="decimal" allowBlank="1" showInputMessage="1" showErrorMessage="1" errorTitle="Duración estimada del contrato" error="Diligencie en formato número el tiempo en meses que tendra la duración del contrato._x000a__x000a_Si es decimal debe estar separado con coma (,)_x000a__x000a_No diligencie las palabras, ni mes, ni meses. " sqref="G14:G15 G29:G30 G19:G20 G34:G35 G44:G45">
      <formula1>0</formula1>
      <formula2>1000000000</formula2>
    </dataValidation>
    <dataValidation type="list" allowBlank="1" showInputMessage="1" showErrorMessage="1" errorTitle="Modalidad_de_selección " error="Despliegue la flecha y seleccione la Modalidad de selección de acuerdo con la contratación a realizar." sqref="H14:H15 H29:H30 H19:H20 H34:H35 H44:H45">
      <formula1>modalidad</formula1>
    </dataValidation>
    <dataValidation type="list" allowBlank="1" showInputMessage="1" showErrorMessage="1" errorTitle="Fuente_de_los_recursos" error="Despliegue la flecha y elija la opción de acuerdo con la fuente de los recursos._x000a_Propios - 20 Ingresos corrientes_x000a_Propios - 21 Otros recursos de tesorería_x000a_Nación 10 - Recursos Corrientes" sqref="I14:I15 I29:I30 I19:I20 I34:I35 I44:I45">
      <formula1>fuente</formula1>
    </dataValidation>
    <dataValidation type="decimal" allowBlank="1" showInputMessage="1" showErrorMessage="1" errorTitle="Valor del contrato" error="Registre en formato número el valor total estimado del contrato " sqref="J44:J45 J29:J30 J19:J20 J34:J35 J14:J15">
      <formula1>1</formula1>
      <formula2>1E+28</formula2>
    </dataValidation>
    <dataValidation allowBlank="1" showInputMessage="1" showErrorMessage="1" promptTitle="Valor del contrato" prompt="Registre en formato número el valor total estimado del contrato " sqref="J13"/>
    <dataValidation allowBlank="1" showInputMessage="1" showErrorMessage="1" promptTitle="Valor estimado en la vigencia" prompt="Registre en formato número el valor del contrato durante la vigencia en curso" sqref="K13"/>
    <dataValidation allowBlank="1" showInputMessage="1" showErrorMessage="1" errorTitle="Valor estimado en la vigencia" error="Registre en formato número, el valor del contrato durante la vigencia en curso" sqref="K44:K45"/>
    <dataValidation type="list" allowBlank="1" showInputMessage="1" showErrorMessage="1" errorTitle="¿Se requieren vigencias futuras?" error="Despliegue la flecha y seleccione:_x000a_&quot;SI&quot; si se requieren vigencias Futuras para financiar el contrato_x000a_&quot;NO&quot; si no se requieren vigencias futuras; y_x000a_ N/A si no aplican las vigencias  futuras para financiar el contrato" sqref="L14:L15 L29:L30 L19:L20 L34:L35 L44:L45">
      <formula1>"SI,NO,N/A"</formula1>
    </dataValidation>
    <dataValidation type="list" allowBlank="1" showInputMessage="1" showErrorMessage="1" errorTitle="Estado" error="Despliegue la flecha y seleccione la opción de acuerdo con el estado en que se encuentra la solicitud de la vigencia futura " sqref="M14:M15 M29:M30 M19:M20 M34:M35 M44:M45">
      <formula1>estado</formula1>
    </dataValidation>
    <dataValidation allowBlank="1" showInputMessage="1" showErrorMessage="1" promptTitle="Telefóno del responsable" prompt="Registre en formato número-  (sin extensión), el número telefónico del responsable de la contratación._x000a_" sqref="P13"/>
    <dataValidation allowBlank="1" showInputMessage="1" showErrorMessage="1" promptTitle="Código UNSPSC" prompt="Bienes, obras y servicios deben ser identificados con códigos UNSPSC. Se deben incluir todos los códigos que identifiquen al servicio a contratar y/o producto a adquirir, separados por punto y coma sin espacio._x000a__x000a_No se admitiran códigos terminados en 00." sqref="B13"/>
    <dataValidation allowBlank="1" showInputMessage="1" showErrorMessage="1" promptTitle="No" sqref="A14:A15 A19:A20 A29:A30 A34:A35 A44:A45"/>
    <dataValidation type="decimal" allowBlank="1" showInputMessage="1" showErrorMessage="1" errorTitle="Valor del contrato" error="Registre en formato número el valor total estimado del contrato para la vigencia actual" sqref="K14:K15 K19:K20 K29:K30 K34:K35">
      <formula1>1</formula1>
      <formula2>1E+28</formula2>
    </dataValidation>
    <dataValidation allowBlank="1" showInputMessage="1" showErrorMessage="1" promptTitle="Seleccione" prompt="Despliegue la flecha y seleccione &quot;X&quot;  si el producto y la meta se encuentra incluido en el plan de acción." sqref="L10:M10 L25:M25"/>
    <dataValidation allowBlank="1" showInputMessage="1" showErrorMessage="1" promptTitle="Selecccione" prompt="Despliegue la flecha y seleccione &quot;X&quot;  si el producto y la meta NO se encuentra incluido en el plan de acción." sqref="N10 N25"/>
    <dataValidation type="list" allowBlank="1" showInputMessage="1" showErrorMessage="1" errorTitle="Seleccione" error="Despliegue la flecha y seleccione &quot;X&quot;  si el producto y la meta se encuentra incluido en el plan de acción." sqref="L11:M11">
      <formula1>"X"</formula1>
    </dataValidation>
    <dataValidation type="list" allowBlank="1" showInputMessage="1" showErrorMessage="1" errorTitle="Selecccione" error="Despliegue la flecha y seleccione &quot;X&quot;  si el producto y la meta NO se encuentra incluido en el plan de acción." sqref="N11">
      <formula1>"X"</formula1>
    </dataValidation>
    <dataValidation allowBlank="1" showInputMessage="1" showErrorMessage="1" promptTitle="Nombre de quien elabora el PAA" prompt="Registre el nombre de quien elaborá el Plan Anual de adquisiciones." sqref="A52:A54 B53:B54"/>
    <dataValidation allowBlank="1" showInputMessage="1" showErrorMessage="1" promptTitle="Cargo" prompt="Registre el cargo de quien elaborá el Plan Anual de adquisiciones de acuerdo con el nombre registrado en la celda anterior" sqref="H56:H58"/>
    <dataValidation allowBlank="1" showInputMessage="1" showErrorMessage="1" promptTitle="Nombre de quien aprueba el PAA" prompt="Registre el nombre de quien aprueba el Plan Anual de adquisiciones." sqref="K52:K54 L53:L54"/>
    <dataValidation allowBlank="1" showInputMessage="1" showErrorMessage="1" promptTitle="Cargo quien aprueba" prompt="Registre el cargo de quien aprueba el Plan Anual de adquisiciones de acuerdo con el nombre registrado en la celda anterior" sqref="M52:N54"/>
    <dataValidation allowBlank="1" showInputMessage="1" showErrorMessage="1" promptTitle="Cargo quien elabora" prompt="Esta celda se diligencia automaticamente al seleccionar en el encabezado del formato el área responsable de la formulación " sqref="C52:C54"/>
    <dataValidation allowBlank="1" showInputMessage="1" showErrorMessage="1" promptTitle="Nombre quien revisa" prompt="Registre el nombre de quien revisa el Plan Anual de adquisiciones." sqref="E52:E54 F53:G54"/>
    <dataValidation allowBlank="1" showInputMessage="1" showErrorMessage="1" promptTitle="Cargo quien revisa" prompt="Registre el cargo de quien revisa el Plan Anual de adquisiciones de acuerdo con el nombre registrado en la celda anterior" sqref="H52:H54 I53:I54"/>
    <dataValidation type="list" allowBlank="1" showInputMessage="1" showErrorMessage="1" errorTitle="Versión" error="Esta celda solo permite el ingreso de datos numéricos" promptTitle="Versión" prompt="Despliegue la flecha y seleccione la versión del PAA" sqref="P7">
      <formula1>"0,1,2,3,4,5,6,7,8,9,10,11,12,13,14,15,16,17,18,19,20"</formula1>
    </dataValidation>
    <dataValidation allowBlank="1" showInputMessage="1" showErrorMessage="1" promptTitle="Validación de datos" prompt="Estas columnas validan que la sumatoria de compromisos y obligaciones sea igual a el valor estimado en la vigencia actual." sqref="AQ11:AR13"/>
    <dataValidation allowBlank="1" showInputMessage="1" showErrorMessage="1" errorTitle="Código Presupuestal" error="Esta celda no permite el registro de datos, se diligencia automáticamente al seleccionar el proyecto de inversión." promptTitle="Código Presupuestal" prompt="Esta celda se diligencia automáticamente al seleccionar el proyecto de inversión." sqref="C5:G5"/>
    <dataValidation allowBlank="1" showInputMessage="1" showErrorMessage="1" promptTitle="Objetivo específico" prompt="Registre el nombre del objetivo especifico registrado en el proyecto de inversión." sqref="D9:H9 D24:H24"/>
    <dataValidation allowBlank="1" showInputMessage="1" showErrorMessage="1" promptTitle="Producto - proyecto de inversión" prompt="Registre el producto que hace parte del objetivo seleccionado y para el cual se requieren las contrataciones a relacionar." sqref="D10:H11 D25:H26"/>
    <dataValidation allowBlank="1" showInputMessage="1" showErrorMessage="1" promptTitle="Actividad " prompt="Ingrese la actividad del producto seleccionado al cual se le aportrá con las contrataciones a describir " sqref="D12:N12 D27:N27 D32:N32"/>
    <dataValidation type="whole" allowBlank="1" showInputMessage="1" showErrorMessage="1" sqref="AP1:AP1048576 R1:AO13 R52:AO1048576">
      <formula1>0</formula1>
      <formula2>9.99999999999999E+39</formula2>
    </dataValidation>
    <dataValidation type="whole" allowBlank="1" showInputMessage="1" showErrorMessage="1" errorTitle="PAC" error="Registre solo valores enteros " sqref="R14:AO51">
      <formula1>0</formula1>
      <formula2>9.99999999999999E+39</formula2>
    </dataValidation>
  </dataValidations>
  <printOptions horizontalCentered="1"/>
  <pageMargins left="0.39370078740157483" right="0.39370078740157483" top="0.39370078740157483" bottom="0.39370078740157483" header="0.31496062992125984" footer="0.31496062992125984"/>
  <pageSetup paperSize="41" scale="45" fitToWidth="3" orientation="landscape" r:id="rId1"/>
  <headerFooter>
    <oddFooter>&amp;RDE01-F15Vr5 (2017-10-26)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DE01-F15</vt:lpstr>
      <vt:lpstr>estado</vt:lpstr>
      <vt:lpstr>fuente</vt:lpstr>
      <vt:lpstr>meses</vt:lpstr>
      <vt:lpstr>modalidad</vt:lpstr>
      <vt:lpstr>proyectos</vt:lpstr>
      <vt:lpstr>vigencias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 Ottovianny Perez Gaitan</dc:creator>
  <cp:lastModifiedBy>Maria del Carmen Diaz Fonseca</cp:lastModifiedBy>
  <cp:lastPrinted>2017-02-15T15:55:28Z</cp:lastPrinted>
  <dcterms:created xsi:type="dcterms:W3CDTF">2017-01-11T19:42:00Z</dcterms:created>
  <dcterms:modified xsi:type="dcterms:W3CDTF">2017-11-21T15:12:27Z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8587328</vt:i4>
  </property>
</Properties>
</file>